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G91" i="1"/>
  <c r="F91"/>
  <c r="G61"/>
  <c r="G64" s="1"/>
  <c r="F64"/>
  <c r="F61"/>
  <c r="G88"/>
  <c r="G87"/>
  <c r="G86"/>
  <c r="G85"/>
  <c r="G84"/>
  <c r="G83"/>
  <c r="G82"/>
  <c r="G81"/>
  <c r="G80"/>
  <c r="G79"/>
  <c r="G78"/>
  <c r="G77"/>
  <c r="G76"/>
  <c r="G75"/>
  <c r="G74"/>
  <c r="G73"/>
  <c r="G72"/>
  <c r="F88"/>
  <c r="F87"/>
  <c r="F86"/>
  <c r="F85"/>
  <c r="F84"/>
  <c r="F83"/>
  <c r="F82"/>
  <c r="F81"/>
  <c r="F80"/>
  <c r="F79"/>
  <c r="F78"/>
  <c r="F77"/>
  <c r="F76"/>
  <c r="F75"/>
  <c r="F74"/>
  <c r="F73"/>
  <c r="F72"/>
  <c r="C59"/>
  <c r="G5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59" s="1"/>
  <c r="E88"/>
  <c r="G59" l="1"/>
  <c r="D88" l="1"/>
  <c r="C88"/>
  <c r="E59"/>
  <c r="E64" s="1"/>
  <c r="E91" s="1"/>
  <c r="D59" l="1"/>
  <c r="D64" s="1"/>
  <c r="D91" s="1"/>
  <c r="C64" l="1"/>
  <c r="C91" s="1"/>
</calcChain>
</file>

<file path=xl/sharedStrings.xml><?xml version="1.0" encoding="utf-8"?>
<sst xmlns="http://schemas.openxmlformats.org/spreadsheetml/2006/main" count="162" uniqueCount="154">
  <si>
    <t>CUENTA CONTABLE</t>
  </si>
  <si>
    <t>CONCEPTO</t>
  </si>
  <si>
    <t>TOTAL SIPOT</t>
  </si>
  <si>
    <t>SIPOT PRIMER TRIMESTRE</t>
  </si>
  <si>
    <t>1.1.1.1.01.0002</t>
  </si>
  <si>
    <t>NOMINA</t>
  </si>
  <si>
    <t>1.1.2.2.01.0007.00006</t>
  </si>
  <si>
    <t>SRIA. DE MARINA, ARMADA DE MEXICO</t>
  </si>
  <si>
    <t>1.1.2.2.01.0007.00009</t>
  </si>
  <si>
    <t>ISSSTE SONORA</t>
  </si>
  <si>
    <t>1.1.2.2.01.0007.00018</t>
  </si>
  <si>
    <t>ISSSTE PUEBLA</t>
  </si>
  <si>
    <t>1.1.2.2.01.0007.00020</t>
  </si>
  <si>
    <t>ISSSTE CHIAPAS</t>
  </si>
  <si>
    <t>1.1.2.2.01.0007.00021</t>
  </si>
  <si>
    <t>POLICIA BANCARIA DEL D.F.</t>
  </si>
  <si>
    <t>1.1.2.2.01.0007.00030</t>
  </si>
  <si>
    <t>ISSSEMYM, MATERNO INFANTIL</t>
  </si>
  <si>
    <t>1.1.2.2.01.0007.00034</t>
  </si>
  <si>
    <t>ISSSEMYM CENTRO MEDICO ECATEPEC</t>
  </si>
  <si>
    <t>1.1.2.2.01.0007.00040</t>
  </si>
  <si>
    <t>FUNDACION DERECHOS DE LA INFANCIA</t>
  </si>
  <si>
    <t>1.1.2.2.01.0008.00001</t>
  </si>
  <si>
    <t>ATENCION SALAS GENERALES</t>
  </si>
  <si>
    <t>1.1.2.3.01.0234</t>
  </si>
  <si>
    <t>BANCO MERCANTIL DE NORTE, S.A.</t>
  </si>
  <si>
    <t>1.1.2.3.01.0250</t>
  </si>
  <si>
    <t>SANCHEZ MORALES RAYMUNDO</t>
  </si>
  <si>
    <t>2.1.1.7.03.0001</t>
  </si>
  <si>
    <t>IVA TRASLADADO COBRADO</t>
  </si>
  <si>
    <t>4.1.7.3.01.0001.00021</t>
  </si>
  <si>
    <t>SUBDIRECCION  DE ASISTENCIA MEDICA</t>
  </si>
  <si>
    <t>4.3.9.9.09.0003</t>
  </si>
  <si>
    <t>REPOSICION DE CREDENCIALES</t>
  </si>
  <si>
    <t>4.3.9.9.09.0004</t>
  </si>
  <si>
    <t>VENTA DE MATERIAL DE DESECHO</t>
  </si>
  <si>
    <t>4.3.9.9.09.0011</t>
  </si>
  <si>
    <t>MULTAS Y SANCIONES</t>
  </si>
  <si>
    <t>4.3.9.9.09.0013</t>
  </si>
  <si>
    <t>UTILIDADES DE CURSOS MONOGRAFICOS</t>
  </si>
  <si>
    <t>4.3.9.9.09.0017</t>
  </si>
  <si>
    <t>DIVERSOS</t>
  </si>
  <si>
    <t>4.3.9.9.09.0019</t>
  </si>
  <si>
    <t>RENTA DE ESPACIO.</t>
  </si>
  <si>
    <t xml:space="preserve">TOTAL CUOTAS </t>
  </si>
  <si>
    <t>PRODUCTOS FINANCIEROS (INTERESES)</t>
  </si>
  <si>
    <t xml:space="preserve">TOTAL INGRESOS </t>
  </si>
  <si>
    <t>INGRESOS TERCEROS</t>
  </si>
  <si>
    <t>1.1.1.6.02.0001.00049</t>
  </si>
  <si>
    <t>F. ESTOMATOLOGIA CTA. 0102312870</t>
  </si>
  <si>
    <t>1.1.1.6.02.0001.00087</t>
  </si>
  <si>
    <t>F. PARA LA ENSEÑANZA CTA. 010391071</t>
  </si>
  <si>
    <t>1.1.1.6.02.0001.00109</t>
  </si>
  <si>
    <t>F. APOYO A LA INVESTIGA. CTA.012880</t>
  </si>
  <si>
    <t>1.1.1.6.02.0001.00126</t>
  </si>
  <si>
    <t>F.CURSOS MONOGRAFICOS CTA.146102431</t>
  </si>
  <si>
    <t>1.1.1.6.02.0001.00256</t>
  </si>
  <si>
    <t>INV. FIN. FONDO ALBERGUE</t>
  </si>
  <si>
    <t>1.1.1.6.02.0001.00338</t>
  </si>
  <si>
    <t>R12 NBG SS HIMFG DERMAPROTOCOLOS</t>
  </si>
  <si>
    <t>1.1.1.6.02.0001.00364</t>
  </si>
  <si>
    <t>R12 NBG SS HIMFG VACUNAS V114 022</t>
  </si>
  <si>
    <t>TOTAL TERCEROS</t>
  </si>
  <si>
    <t>TOTAL PROPIOS Y TERCEROS</t>
  </si>
  <si>
    <t>ABRIL</t>
  </si>
  <si>
    <t>MAYO</t>
  </si>
  <si>
    <t>JUNIO</t>
  </si>
  <si>
    <t>SIPOT 2do. TRIMESTRE</t>
  </si>
  <si>
    <t>1.1.2.3.01.0249</t>
  </si>
  <si>
    <t>VICENCIO AGUILAR ANABEL</t>
  </si>
  <si>
    <t>1.1.2.3.01.0269</t>
  </si>
  <si>
    <t>MANRIQUEZ VERA J. ARTURO</t>
  </si>
  <si>
    <t>1.1.1.6.02.0001.00302</t>
  </si>
  <si>
    <t>R12 NBG SS HIMFG ARTUR II</t>
  </si>
  <si>
    <t>1.1.1.3.02.0001.00333</t>
  </si>
  <si>
    <t>R12 NBG SS HIMFG CAMPOS ELECTROMAGNETICOS</t>
  </si>
  <si>
    <t>1.1.2.3.01.0275</t>
  </si>
  <si>
    <t>BARRON ROSAS JUANA GABRIELA</t>
  </si>
  <si>
    <t>4.1.7.3.01.0001.00022</t>
  </si>
  <si>
    <t>NEUMOLOGIA Y FISIOLOGIA PULMONAR</t>
  </si>
  <si>
    <t>4.1.7.3.01.0001.00023</t>
  </si>
  <si>
    <t>INFECTOLOGIA</t>
  </si>
  <si>
    <t>4.1.7.3.01.0001.00025</t>
  </si>
  <si>
    <t>CARDIOLOGIA</t>
  </si>
  <si>
    <t>4.1.7.3.01.0001.00026</t>
  </si>
  <si>
    <t>NEFROLOGIA</t>
  </si>
  <si>
    <t>4.1.7.3.01.0001.00028</t>
  </si>
  <si>
    <t>NEONATOLOGIA</t>
  </si>
  <si>
    <t>4.1.7.3.01.0001.00033</t>
  </si>
  <si>
    <t>PSIQUIATRIA</t>
  </si>
  <si>
    <t>4.1.7.3.01.0001.00035</t>
  </si>
  <si>
    <t>ALERGIA E INMUNOLOGIA CLINICA</t>
  </si>
  <si>
    <t>4.1.7.3.01.0001.00036</t>
  </si>
  <si>
    <t>ENDOCRINOLOGIA</t>
  </si>
  <si>
    <t>4.1.7.3.01.0001.00037</t>
  </si>
  <si>
    <t>REHABILITACION</t>
  </si>
  <si>
    <t>4.1.7.3.01.0001.00038</t>
  </si>
  <si>
    <t>AUDIOLOGIA Y FONIATRIA</t>
  </si>
  <si>
    <t>4.1.7.3.01.0001.00045</t>
  </si>
  <si>
    <t>CIRUGIA GENERAL</t>
  </si>
  <si>
    <t>4.1.7.3.01.0001.00047</t>
  </si>
  <si>
    <t>ANESTESIAN Y ALGOLOGIA</t>
  </si>
  <si>
    <t>4.1.7.3.01.0001.00049</t>
  </si>
  <si>
    <t>IMAGINOLOGIA</t>
  </si>
  <si>
    <t>4.1.7.3.01.0001.00051</t>
  </si>
  <si>
    <t>LABORATORIO CLINICO</t>
  </si>
  <si>
    <t>4.1.7.3.01.0001.00059</t>
  </si>
  <si>
    <t>OTORRINOLARINGOLOGIA</t>
  </si>
  <si>
    <t>4.1.7.3.01.0006.00001</t>
  </si>
  <si>
    <t>MEDICAMENTOS</t>
  </si>
  <si>
    <t>1.1.1.6.02.0001.00266</t>
  </si>
  <si>
    <t>HIMFG EPIDEMIOLOGIA CLINICA</t>
  </si>
  <si>
    <t>1.1.1.3.02.0001.00327</t>
  </si>
  <si>
    <t>R12 NBG SS HIMFG CENTRO ASOCIADO COCHR</t>
  </si>
  <si>
    <t>1.1.1.3.02.0001.00331</t>
  </si>
  <si>
    <t>R12 NBG SS HIMFG CORIFOLITROPINA ALFA</t>
  </si>
  <si>
    <t>1.1.1.6.02.0001.00194</t>
  </si>
  <si>
    <t>INV. FINANCIERA ACORN</t>
  </si>
  <si>
    <t>1.1.1.6.02.0001.00233</t>
  </si>
  <si>
    <t>INV. FINANC. PROG. METABOLICA TEMPRANA</t>
  </si>
  <si>
    <t>1.1.1.6.02.0001.00353</t>
  </si>
  <si>
    <t>R12 NBG SS HIMFG INFLUENZA 12</t>
  </si>
  <si>
    <t>1.1.1.6.02.0001.00379</t>
  </si>
  <si>
    <t>R12 NBG SS HIMFG EBV INMUNODEFICIENCIAS</t>
  </si>
  <si>
    <t>1.1.1.1.02.0050</t>
  </si>
  <si>
    <t>LILIANA PUGA HERNANDEZ</t>
  </si>
  <si>
    <t>1.1.2.3.01.0307</t>
  </si>
  <si>
    <t>ASESORES EN RADIACIONES S.A.</t>
  </si>
  <si>
    <t>1.1.2.3.01.0310</t>
  </si>
  <si>
    <t>LOPEZ REYES OMAR ISRAEL</t>
  </si>
  <si>
    <t>DISTRIBUIDORA DISUR S.A. DE C.V.</t>
  </si>
  <si>
    <t>1.1.2.3.02.0002</t>
  </si>
  <si>
    <t>4.1.7.3.01.0001.0007</t>
  </si>
  <si>
    <t>ELECTROENCEFALOGRAMA</t>
  </si>
  <si>
    <t>4.1.7.3.01.0001.00024</t>
  </si>
  <si>
    <t>TERAPIA INTENSIVA</t>
  </si>
  <si>
    <t>4.1.7.3.01.0001.00030</t>
  </si>
  <si>
    <t>GASTROENTEROLOGIA Y NUTRICICON</t>
  </si>
  <si>
    <t>4.1.7.3.01.0001.00044</t>
  </si>
  <si>
    <t>ESTOMATROLOGIA</t>
  </si>
  <si>
    <t>4.1.4.3.01.0001.00046</t>
  </si>
  <si>
    <t>CIRUGIA DE TORAX Y ENDOSCOPIA</t>
  </si>
  <si>
    <t>4.1.7.3.01.0001.00048</t>
  </si>
  <si>
    <t>LABORATORIO DE FARMACIA</t>
  </si>
  <si>
    <t>4.1.7.3.01.0001.00055</t>
  </si>
  <si>
    <t>INMUNOLOGIA</t>
  </si>
  <si>
    <t>4.1.7.3.01.0003.00007</t>
  </si>
  <si>
    <t>FOTOCOPIAS</t>
  </si>
  <si>
    <t>4.1.7.3.01.0005.0017</t>
  </si>
  <si>
    <t>DEVOLUCION POR SERVICIOS</t>
  </si>
  <si>
    <t>4.3.9.9.01</t>
  </si>
  <si>
    <t>DONATIVOS EN EFECTIVO</t>
  </si>
  <si>
    <t>4.1.7.3.01.0001.00057</t>
  </si>
  <si>
    <t>FARMACOLOGIA CLINICA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</si>
</sst>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b/>
      <sz val="8"/>
      <name val="Calibri"/>
      <family val="2"/>
    </font>
    <font>
      <b/>
      <sz val="8"/>
      <color theme="0"/>
      <name val="Calibri"/>
      <family val="2"/>
    </font>
    <font>
      <sz val="12"/>
      <name val="Calibri"/>
      <family val="2"/>
    </font>
    <font>
      <b/>
      <sz val="8"/>
      <color rgb="FFFF000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8D8D8"/>
        <bgColor rgb="FF000000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0">
    <xf numFmtId="0" fontId="0" fillId="0" borderId="0" xfId="0"/>
    <xf numFmtId="0" fontId="2" fillId="0" borderId="0" xfId="1" applyFont="1" applyBorder="1"/>
    <xf numFmtId="4" fontId="2" fillId="5" borderId="0" xfId="1" applyNumberFormat="1" applyFont="1" applyFill="1" applyBorder="1"/>
    <xf numFmtId="4" fontId="3" fillId="4" borderId="0" xfId="1" applyNumberFormat="1" applyFont="1" applyFill="1" applyBorder="1"/>
    <xf numFmtId="4" fontId="2" fillId="0" borderId="0" xfId="2" applyNumberFormat="1" applyFont="1" applyBorder="1"/>
    <xf numFmtId="4" fontId="2" fillId="0" borderId="0" xfId="1" applyNumberFormat="1" applyFont="1" applyBorder="1"/>
    <xf numFmtId="4" fontId="2" fillId="0" borderId="0" xfId="1" applyNumberFormat="1" applyFont="1"/>
    <xf numFmtId="0" fontId="2" fillId="0" borderId="0" xfId="1" applyFont="1"/>
    <xf numFmtId="4" fontId="3" fillId="7" borderId="0" xfId="1" applyNumberFormat="1" applyFont="1" applyFill="1"/>
    <xf numFmtId="4" fontId="3" fillId="6" borderId="0" xfId="1" applyNumberFormat="1" applyFont="1" applyFill="1"/>
    <xf numFmtId="4" fontId="4" fillId="8" borderId="0" xfId="1" applyNumberFormat="1" applyFont="1" applyFill="1"/>
    <xf numFmtId="0" fontId="5" fillId="0" borderId="0" xfId="1" applyFont="1"/>
    <xf numFmtId="4" fontId="5" fillId="0" borderId="0" xfId="1" applyNumberFormat="1" applyFont="1"/>
    <xf numFmtId="4" fontId="2" fillId="0" borderId="0" xfId="1" applyNumberFormat="1" applyFont="1" applyFill="1" applyBorder="1"/>
    <xf numFmtId="0" fontId="2" fillId="4" borderId="0" xfId="1" applyFont="1" applyFill="1"/>
    <xf numFmtId="0" fontId="3" fillId="4" borderId="0" xfId="1" applyFont="1" applyFill="1"/>
    <xf numFmtId="0" fontId="3" fillId="6" borderId="0" xfId="1" applyFont="1" applyFill="1"/>
    <xf numFmtId="0" fontId="4" fillId="8" borderId="0" xfId="1" applyFont="1" applyFill="1"/>
    <xf numFmtId="0" fontId="6" fillId="0" borderId="0" xfId="1" applyFont="1"/>
    <xf numFmtId="4" fontId="6" fillId="0" borderId="0" xfId="1" applyNumberFormat="1" applyFont="1"/>
    <xf numFmtId="0" fontId="7" fillId="0" borderId="0" xfId="1" applyFont="1"/>
    <xf numFmtId="4" fontId="2" fillId="10" borderId="0" xfId="1" applyNumberFormat="1" applyFont="1" applyFill="1"/>
    <xf numFmtId="4" fontId="2" fillId="0" borderId="0" xfId="1" applyNumberFormat="1" applyFont="1" applyFill="1"/>
    <xf numFmtId="0" fontId="2" fillId="0" borderId="0" xfId="1" applyFont="1" applyFill="1"/>
    <xf numFmtId="4" fontId="3" fillId="9" borderId="0" xfId="1" applyNumberFormat="1" applyFont="1" applyFill="1"/>
    <xf numFmtId="0" fontId="4" fillId="8" borderId="0" xfId="1" applyFont="1" applyFill="1" applyBorder="1"/>
    <xf numFmtId="0" fontId="8" fillId="0" borderId="0" xfId="0" applyFont="1"/>
    <xf numFmtId="0" fontId="9" fillId="0" borderId="0" xfId="1" applyFont="1" applyAlignment="1">
      <alignment vertical="center"/>
    </xf>
    <xf numFmtId="4" fontId="10" fillId="2" borderId="2" xfId="1" applyNumberFormat="1" applyFont="1" applyFill="1" applyBorder="1" applyAlignment="1">
      <alignment horizontal="center" vertical="center"/>
    </xf>
    <xf numFmtId="4" fontId="11" fillId="3" borderId="1" xfId="1" applyNumberFormat="1" applyFont="1" applyFill="1" applyBorder="1" applyAlignment="1">
      <alignment horizontal="center" vertical="center" wrapText="1"/>
    </xf>
    <xf numFmtId="4" fontId="11" fillId="4" borderId="1" xfId="1" applyNumberFormat="1" applyFont="1" applyFill="1" applyBorder="1" applyAlignment="1">
      <alignment horizontal="center" vertical="center"/>
    </xf>
    <xf numFmtId="4" fontId="11" fillId="3" borderId="4" xfId="1" applyNumberFormat="1" applyFont="1" applyFill="1" applyBorder="1" applyAlignment="1">
      <alignment horizontal="center" vertical="center" wrapText="1"/>
    </xf>
    <xf numFmtId="1" fontId="11" fillId="3" borderId="4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/>
    <xf numFmtId="4" fontId="8" fillId="0" borderId="0" xfId="0" applyNumberFormat="1" applyFont="1"/>
    <xf numFmtId="4" fontId="12" fillId="4" borderId="0" xfId="1" applyNumberFormat="1" applyFont="1" applyFill="1"/>
    <xf numFmtId="4" fontId="12" fillId="9" borderId="0" xfId="1" applyNumberFormat="1" applyFont="1" applyFill="1"/>
    <xf numFmtId="4" fontId="13" fillId="8" borderId="0" xfId="1" applyNumberFormat="1" applyFont="1" applyFill="1" applyBorder="1"/>
    <xf numFmtId="0" fontId="10" fillId="2" borderId="1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</cellXfs>
  <cellStyles count="3">
    <cellStyle name="Normal" xfId="0" builtinId="0"/>
    <cellStyle name="Normal 18" xfId="1"/>
    <cellStyle name="Normal 4 2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3"/>
  <sheetViews>
    <sheetView tabSelected="1" workbookViewId="0">
      <selection activeCell="J12" sqref="J12"/>
    </sheetView>
  </sheetViews>
  <sheetFormatPr baseColWidth="10" defaultRowHeight="15"/>
  <cols>
    <col min="1" max="1" width="16.5703125" style="26" customWidth="1"/>
    <col min="2" max="2" width="38.28515625" style="26" customWidth="1"/>
    <col min="3" max="16384" width="11.42578125" style="26"/>
  </cols>
  <sheetData>
    <row r="1" spans="1:7">
      <c r="A1" s="7"/>
      <c r="B1" s="7"/>
      <c r="C1" s="6"/>
      <c r="D1" s="6"/>
      <c r="E1" s="6"/>
      <c r="F1" s="7"/>
      <c r="G1" s="7"/>
    </row>
    <row r="2" spans="1:7" ht="15.75">
      <c r="A2" s="11"/>
      <c r="B2" s="27"/>
      <c r="C2" s="12"/>
      <c r="D2" s="12"/>
      <c r="E2" s="12"/>
      <c r="F2" s="11"/>
      <c r="G2" s="11"/>
    </row>
    <row r="3" spans="1:7" ht="25.5">
      <c r="A3" s="38" t="s">
        <v>0</v>
      </c>
      <c r="B3" s="38" t="s">
        <v>1</v>
      </c>
      <c r="C3" s="28"/>
      <c r="D3" s="28"/>
      <c r="E3" s="28"/>
      <c r="F3" s="29" t="s">
        <v>67</v>
      </c>
      <c r="G3" s="29" t="s">
        <v>2</v>
      </c>
    </row>
    <row r="4" spans="1:7" ht="38.25">
      <c r="A4" s="39"/>
      <c r="B4" s="39"/>
      <c r="C4" s="30" t="s">
        <v>64</v>
      </c>
      <c r="D4" s="30" t="s">
        <v>65</v>
      </c>
      <c r="E4" s="30" t="s">
        <v>66</v>
      </c>
      <c r="F4" s="31" t="s">
        <v>3</v>
      </c>
      <c r="G4" s="32">
        <v>2021</v>
      </c>
    </row>
    <row r="5" spans="1:7">
      <c r="A5" s="1" t="s">
        <v>4</v>
      </c>
      <c r="B5" s="1" t="s">
        <v>5</v>
      </c>
      <c r="C5" s="4">
        <v>248803.19</v>
      </c>
      <c r="D5" s="4">
        <v>91587.14</v>
      </c>
      <c r="E5" s="4">
        <v>41547.120000000003</v>
      </c>
      <c r="F5" s="5">
        <f>C5+D5+E5</f>
        <v>381937.45</v>
      </c>
      <c r="G5" s="2">
        <f>C5+D5+E5</f>
        <v>381937.45</v>
      </c>
    </row>
    <row r="6" spans="1:7">
      <c r="A6" s="1" t="s">
        <v>124</v>
      </c>
      <c r="B6" s="1" t="s">
        <v>125</v>
      </c>
      <c r="C6" s="4">
        <v>0</v>
      </c>
      <c r="D6" s="4">
        <v>0</v>
      </c>
      <c r="E6" s="4">
        <v>4406.3500000000004</v>
      </c>
      <c r="F6" s="5">
        <f t="shared" ref="F6:F58" si="0">C6+D6+E6</f>
        <v>4406.3500000000004</v>
      </c>
      <c r="G6" s="2">
        <f t="shared" ref="G6:G58" si="1">C6+D6+E6</f>
        <v>4406.3500000000004</v>
      </c>
    </row>
    <row r="7" spans="1:7">
      <c r="A7" s="1" t="s">
        <v>6</v>
      </c>
      <c r="B7" s="33" t="s">
        <v>7</v>
      </c>
      <c r="C7" s="4">
        <v>0</v>
      </c>
      <c r="D7" s="5">
        <v>2098</v>
      </c>
      <c r="E7" s="5">
        <v>489</v>
      </c>
      <c r="F7" s="5">
        <f t="shared" si="0"/>
        <v>2587</v>
      </c>
      <c r="G7" s="2">
        <f t="shared" si="1"/>
        <v>2587</v>
      </c>
    </row>
    <row r="8" spans="1:7">
      <c r="A8" s="1" t="s">
        <v>8</v>
      </c>
      <c r="B8" s="1" t="s">
        <v>9</v>
      </c>
      <c r="C8" s="4">
        <v>2884</v>
      </c>
      <c r="D8" s="5">
        <v>0</v>
      </c>
      <c r="E8" s="5">
        <v>4769</v>
      </c>
      <c r="F8" s="5">
        <f t="shared" si="0"/>
        <v>7653</v>
      </c>
      <c r="G8" s="2">
        <f t="shared" si="1"/>
        <v>7653</v>
      </c>
    </row>
    <row r="9" spans="1:7">
      <c r="A9" s="1" t="s">
        <v>10</v>
      </c>
      <c r="B9" s="1" t="s">
        <v>11</v>
      </c>
      <c r="C9" s="4">
        <v>1628</v>
      </c>
      <c r="D9" s="5">
        <v>79050</v>
      </c>
      <c r="E9" s="5">
        <v>0</v>
      </c>
      <c r="F9" s="5">
        <f t="shared" si="0"/>
        <v>80678</v>
      </c>
      <c r="G9" s="2">
        <f t="shared" si="1"/>
        <v>80678</v>
      </c>
    </row>
    <row r="10" spans="1:7">
      <c r="A10" s="1" t="s">
        <v>12</v>
      </c>
      <c r="B10" s="1" t="s">
        <v>13</v>
      </c>
      <c r="C10" s="4">
        <v>7024</v>
      </c>
      <c r="D10" s="5">
        <v>0</v>
      </c>
      <c r="E10" s="5">
        <v>28646</v>
      </c>
      <c r="F10" s="5">
        <f t="shared" si="0"/>
        <v>35670</v>
      </c>
      <c r="G10" s="2">
        <f t="shared" si="1"/>
        <v>35670</v>
      </c>
    </row>
    <row r="11" spans="1:7">
      <c r="A11" s="1" t="s">
        <v>14</v>
      </c>
      <c r="B11" s="33" t="s">
        <v>15</v>
      </c>
      <c r="C11" s="5">
        <v>0</v>
      </c>
      <c r="D11" s="5">
        <v>0</v>
      </c>
      <c r="E11" s="5">
        <v>502895</v>
      </c>
      <c r="F11" s="5">
        <f t="shared" si="0"/>
        <v>502895</v>
      </c>
      <c r="G11" s="2">
        <f t="shared" si="1"/>
        <v>502895</v>
      </c>
    </row>
    <row r="12" spans="1:7">
      <c r="A12" s="1" t="s">
        <v>16</v>
      </c>
      <c r="B12" s="33" t="s">
        <v>17</v>
      </c>
      <c r="C12" s="5">
        <v>0</v>
      </c>
      <c r="D12" s="5">
        <v>159070</v>
      </c>
      <c r="E12" s="5">
        <v>0</v>
      </c>
      <c r="F12" s="5">
        <f t="shared" si="0"/>
        <v>159070</v>
      </c>
      <c r="G12" s="2">
        <f t="shared" si="1"/>
        <v>159070</v>
      </c>
    </row>
    <row r="13" spans="1:7">
      <c r="A13" s="1" t="s">
        <v>18</v>
      </c>
      <c r="B13" s="1" t="s">
        <v>19</v>
      </c>
      <c r="C13" s="5">
        <v>225890</v>
      </c>
      <c r="D13" s="5">
        <v>22932</v>
      </c>
      <c r="E13" s="5">
        <v>48194</v>
      </c>
      <c r="F13" s="5">
        <f t="shared" si="0"/>
        <v>297016</v>
      </c>
      <c r="G13" s="2">
        <f t="shared" si="1"/>
        <v>297016</v>
      </c>
    </row>
    <row r="14" spans="1:7">
      <c r="A14" s="1" t="s">
        <v>20</v>
      </c>
      <c r="B14" s="33" t="s">
        <v>21</v>
      </c>
      <c r="C14" s="5">
        <v>3896</v>
      </c>
      <c r="D14" s="5">
        <v>0</v>
      </c>
      <c r="E14" s="5">
        <v>0</v>
      </c>
      <c r="F14" s="5">
        <f t="shared" si="0"/>
        <v>3896</v>
      </c>
      <c r="G14" s="2">
        <f t="shared" si="1"/>
        <v>3896</v>
      </c>
    </row>
    <row r="15" spans="1:7">
      <c r="A15" s="1" t="s">
        <v>22</v>
      </c>
      <c r="B15" s="1" t="s">
        <v>23</v>
      </c>
      <c r="C15" s="5">
        <v>0</v>
      </c>
      <c r="D15" s="5">
        <v>0</v>
      </c>
      <c r="E15" s="5">
        <v>14568</v>
      </c>
      <c r="F15" s="5">
        <f t="shared" si="0"/>
        <v>14568</v>
      </c>
      <c r="G15" s="2">
        <f t="shared" si="1"/>
        <v>14568</v>
      </c>
    </row>
    <row r="16" spans="1:7">
      <c r="A16" s="1" t="s">
        <v>24</v>
      </c>
      <c r="B16" s="1" t="s">
        <v>25</v>
      </c>
      <c r="C16" s="5">
        <v>324.8</v>
      </c>
      <c r="D16" s="5">
        <v>17.399999999999999</v>
      </c>
      <c r="E16" s="5">
        <v>191.4</v>
      </c>
      <c r="F16" s="5">
        <f t="shared" si="0"/>
        <v>533.6</v>
      </c>
      <c r="G16" s="2">
        <f t="shared" si="1"/>
        <v>533.6</v>
      </c>
    </row>
    <row r="17" spans="1:9">
      <c r="A17" s="1" t="s">
        <v>68</v>
      </c>
      <c r="B17" s="1" t="s">
        <v>69</v>
      </c>
      <c r="C17" s="5">
        <v>786</v>
      </c>
      <c r="D17" s="5">
        <v>0</v>
      </c>
      <c r="E17" s="5">
        <v>0</v>
      </c>
      <c r="F17" s="5">
        <f t="shared" si="0"/>
        <v>786</v>
      </c>
      <c r="G17" s="2">
        <f t="shared" si="1"/>
        <v>786</v>
      </c>
    </row>
    <row r="18" spans="1:9">
      <c r="A18" s="1" t="s">
        <v>26</v>
      </c>
      <c r="B18" s="1" t="s">
        <v>27</v>
      </c>
      <c r="C18" s="5">
        <v>8012.98</v>
      </c>
      <c r="D18" s="5">
        <v>4476.59</v>
      </c>
      <c r="E18" s="5">
        <v>2601</v>
      </c>
      <c r="F18" s="5">
        <f t="shared" si="0"/>
        <v>15090.57</v>
      </c>
      <c r="G18" s="2">
        <f t="shared" si="1"/>
        <v>15090.57</v>
      </c>
    </row>
    <row r="19" spans="1:9">
      <c r="A19" s="1" t="s">
        <v>70</v>
      </c>
      <c r="B19" s="1" t="s">
        <v>71</v>
      </c>
      <c r="C19" s="5">
        <v>10</v>
      </c>
      <c r="D19" s="5">
        <v>0</v>
      </c>
      <c r="E19" s="5">
        <v>0</v>
      </c>
      <c r="F19" s="5">
        <f t="shared" si="0"/>
        <v>10</v>
      </c>
      <c r="G19" s="2">
        <f t="shared" si="1"/>
        <v>10</v>
      </c>
    </row>
    <row r="20" spans="1:9">
      <c r="A20" s="1" t="s">
        <v>76</v>
      </c>
      <c r="B20" s="1" t="s">
        <v>77</v>
      </c>
      <c r="C20" s="5">
        <v>0</v>
      </c>
      <c r="D20" s="5">
        <v>250</v>
      </c>
      <c r="E20" s="5">
        <v>0</v>
      </c>
      <c r="F20" s="5">
        <f t="shared" si="0"/>
        <v>250</v>
      </c>
      <c r="G20" s="2">
        <f t="shared" si="1"/>
        <v>250</v>
      </c>
    </row>
    <row r="21" spans="1:9">
      <c r="A21" s="1" t="s">
        <v>126</v>
      </c>
      <c r="B21" s="1" t="s">
        <v>127</v>
      </c>
      <c r="C21" s="5">
        <v>0</v>
      </c>
      <c r="D21" s="5">
        <v>0</v>
      </c>
      <c r="E21" s="5">
        <v>288</v>
      </c>
      <c r="F21" s="5">
        <f t="shared" si="0"/>
        <v>288</v>
      </c>
      <c r="G21" s="2">
        <f t="shared" si="1"/>
        <v>288</v>
      </c>
    </row>
    <row r="22" spans="1:9">
      <c r="A22" s="1" t="s">
        <v>128</v>
      </c>
      <c r="B22" s="1" t="s">
        <v>129</v>
      </c>
      <c r="C22" s="5">
        <v>0</v>
      </c>
      <c r="D22" s="5">
        <v>0</v>
      </c>
      <c r="E22" s="5">
        <v>27184</v>
      </c>
      <c r="F22" s="5">
        <f t="shared" si="0"/>
        <v>27184</v>
      </c>
      <c r="G22" s="2">
        <f t="shared" si="1"/>
        <v>27184</v>
      </c>
    </row>
    <row r="23" spans="1:9">
      <c r="A23" s="1" t="s">
        <v>131</v>
      </c>
      <c r="B23" s="1" t="s">
        <v>130</v>
      </c>
      <c r="C23" s="5">
        <v>0</v>
      </c>
      <c r="D23" s="5">
        <v>0</v>
      </c>
      <c r="E23" s="5">
        <v>652184.14</v>
      </c>
      <c r="F23" s="5">
        <f t="shared" si="0"/>
        <v>652184.14</v>
      </c>
      <c r="G23" s="2">
        <f t="shared" si="1"/>
        <v>652184.14</v>
      </c>
    </row>
    <row r="24" spans="1:9">
      <c r="A24" s="1" t="s">
        <v>28</v>
      </c>
      <c r="B24" s="1" t="s">
        <v>29</v>
      </c>
      <c r="C24" s="5">
        <v>3227.49</v>
      </c>
      <c r="D24" s="5">
        <v>4001.42</v>
      </c>
      <c r="E24" s="5">
        <v>43093.29</v>
      </c>
      <c r="F24" s="5">
        <f t="shared" si="0"/>
        <v>50322.2</v>
      </c>
      <c r="G24" s="2">
        <f t="shared" si="1"/>
        <v>50322.2</v>
      </c>
    </row>
    <row r="25" spans="1:9">
      <c r="A25" s="1" t="s">
        <v>132</v>
      </c>
      <c r="B25" s="1" t="s">
        <v>133</v>
      </c>
      <c r="C25" s="5">
        <v>0</v>
      </c>
      <c r="D25" s="5">
        <v>0</v>
      </c>
      <c r="E25" s="5">
        <v>37.200000000000003</v>
      </c>
      <c r="F25" s="5">
        <f t="shared" si="0"/>
        <v>37.200000000000003</v>
      </c>
      <c r="G25" s="2">
        <f t="shared" si="1"/>
        <v>37.200000000000003</v>
      </c>
    </row>
    <row r="26" spans="1:9">
      <c r="A26" s="1" t="s">
        <v>30</v>
      </c>
      <c r="B26" s="1" t="s">
        <v>31</v>
      </c>
      <c r="C26" s="5">
        <v>81289</v>
      </c>
      <c r="D26" s="5">
        <v>36294</v>
      </c>
      <c r="E26" s="5">
        <v>41418</v>
      </c>
      <c r="F26" s="5">
        <f t="shared" si="0"/>
        <v>159001</v>
      </c>
      <c r="G26" s="2">
        <f t="shared" si="1"/>
        <v>159001</v>
      </c>
      <c r="H26" s="13"/>
      <c r="I26" s="34"/>
    </row>
    <row r="27" spans="1:9">
      <c r="A27" s="1" t="s">
        <v>78</v>
      </c>
      <c r="B27" s="1" t="s">
        <v>79</v>
      </c>
      <c r="C27" s="5">
        <v>0</v>
      </c>
      <c r="D27" s="5">
        <v>5808</v>
      </c>
      <c r="E27" s="5">
        <v>1676</v>
      </c>
      <c r="F27" s="5">
        <f t="shared" si="0"/>
        <v>7484</v>
      </c>
      <c r="G27" s="2">
        <f t="shared" si="1"/>
        <v>7484</v>
      </c>
      <c r="H27" s="13"/>
      <c r="I27" s="34"/>
    </row>
    <row r="28" spans="1:9">
      <c r="A28" s="1" t="s">
        <v>80</v>
      </c>
      <c r="B28" s="1" t="s">
        <v>81</v>
      </c>
      <c r="C28" s="5">
        <v>0</v>
      </c>
      <c r="D28" s="5">
        <v>312</v>
      </c>
      <c r="E28" s="5">
        <v>624</v>
      </c>
      <c r="F28" s="5">
        <f t="shared" si="0"/>
        <v>936</v>
      </c>
      <c r="G28" s="2">
        <f t="shared" si="1"/>
        <v>936</v>
      </c>
      <c r="H28" s="13"/>
      <c r="I28" s="34"/>
    </row>
    <row r="29" spans="1:9">
      <c r="A29" s="1" t="s">
        <v>134</v>
      </c>
      <c r="B29" s="1" t="s">
        <v>135</v>
      </c>
      <c r="C29" s="5">
        <v>0</v>
      </c>
      <c r="D29" s="5">
        <v>0</v>
      </c>
      <c r="E29" s="5">
        <v>456</v>
      </c>
      <c r="F29" s="5">
        <f t="shared" si="0"/>
        <v>456</v>
      </c>
      <c r="G29" s="2">
        <f t="shared" si="1"/>
        <v>456</v>
      </c>
      <c r="H29" s="13"/>
      <c r="I29" s="34"/>
    </row>
    <row r="30" spans="1:9">
      <c r="A30" s="1" t="s">
        <v>82</v>
      </c>
      <c r="B30" s="1" t="s">
        <v>83</v>
      </c>
      <c r="C30" s="5">
        <v>0</v>
      </c>
      <c r="D30" s="5">
        <v>675</v>
      </c>
      <c r="E30" s="5">
        <v>675</v>
      </c>
      <c r="F30" s="5">
        <f t="shared" si="0"/>
        <v>1350</v>
      </c>
      <c r="G30" s="2">
        <f t="shared" si="1"/>
        <v>1350</v>
      </c>
      <c r="H30" s="13"/>
      <c r="I30" s="34"/>
    </row>
    <row r="31" spans="1:9">
      <c r="A31" s="1" t="s">
        <v>84</v>
      </c>
      <c r="B31" s="1" t="s">
        <v>85</v>
      </c>
      <c r="C31" s="5">
        <v>0</v>
      </c>
      <c r="D31" s="5">
        <v>203</v>
      </c>
      <c r="E31" s="5">
        <v>1016</v>
      </c>
      <c r="F31" s="5">
        <f t="shared" si="0"/>
        <v>1219</v>
      </c>
      <c r="G31" s="2">
        <f t="shared" si="1"/>
        <v>1219</v>
      </c>
      <c r="H31" s="13"/>
      <c r="I31" s="34"/>
    </row>
    <row r="32" spans="1:9">
      <c r="A32" s="1" t="s">
        <v>86</v>
      </c>
      <c r="B32" s="1" t="s">
        <v>87</v>
      </c>
      <c r="C32" s="5">
        <v>0</v>
      </c>
      <c r="D32" s="5">
        <v>30</v>
      </c>
      <c r="E32" s="5">
        <v>990</v>
      </c>
      <c r="F32" s="5">
        <f t="shared" si="0"/>
        <v>1020</v>
      </c>
      <c r="G32" s="2">
        <f t="shared" si="1"/>
        <v>1020</v>
      </c>
      <c r="H32" s="13"/>
      <c r="I32" s="34"/>
    </row>
    <row r="33" spans="1:9">
      <c r="A33" s="1" t="s">
        <v>136</v>
      </c>
      <c r="B33" s="1" t="s">
        <v>137</v>
      </c>
      <c r="C33" s="5">
        <v>0</v>
      </c>
      <c r="D33" s="5">
        <v>0</v>
      </c>
      <c r="E33" s="5">
        <v>507</v>
      </c>
      <c r="F33" s="5">
        <f t="shared" si="0"/>
        <v>507</v>
      </c>
      <c r="G33" s="2">
        <f t="shared" si="1"/>
        <v>507</v>
      </c>
      <c r="H33" s="13"/>
      <c r="I33" s="34"/>
    </row>
    <row r="34" spans="1:9">
      <c r="A34" s="1" t="s">
        <v>88</v>
      </c>
      <c r="B34" s="1" t="s">
        <v>89</v>
      </c>
      <c r="C34" s="5">
        <v>0</v>
      </c>
      <c r="D34" s="5">
        <v>97</v>
      </c>
      <c r="E34" s="5">
        <v>668</v>
      </c>
      <c r="F34" s="5">
        <f t="shared" si="0"/>
        <v>765</v>
      </c>
      <c r="G34" s="2">
        <f t="shared" si="1"/>
        <v>765</v>
      </c>
      <c r="H34" s="13"/>
      <c r="I34" s="34"/>
    </row>
    <row r="35" spans="1:9">
      <c r="A35" s="1" t="s">
        <v>90</v>
      </c>
      <c r="B35" s="1" t="s">
        <v>91</v>
      </c>
      <c r="C35" s="5">
        <v>0</v>
      </c>
      <c r="D35" s="5">
        <v>491</v>
      </c>
      <c r="E35" s="5">
        <v>282</v>
      </c>
      <c r="F35" s="5">
        <f t="shared" si="0"/>
        <v>773</v>
      </c>
      <c r="G35" s="2">
        <f t="shared" si="1"/>
        <v>773</v>
      </c>
      <c r="H35" s="13"/>
      <c r="I35" s="34"/>
    </row>
    <row r="36" spans="1:9">
      <c r="A36" s="1" t="s">
        <v>92</v>
      </c>
      <c r="B36" s="1" t="s">
        <v>93</v>
      </c>
      <c r="C36" s="5">
        <v>0</v>
      </c>
      <c r="D36" s="5">
        <v>1392</v>
      </c>
      <c r="E36" s="5">
        <v>3945</v>
      </c>
      <c r="F36" s="5">
        <f t="shared" si="0"/>
        <v>5337</v>
      </c>
      <c r="G36" s="2">
        <f t="shared" si="1"/>
        <v>5337</v>
      </c>
      <c r="H36" s="13"/>
      <c r="I36" s="34"/>
    </row>
    <row r="37" spans="1:9">
      <c r="A37" s="1" t="s">
        <v>94</v>
      </c>
      <c r="B37" s="1" t="s">
        <v>95</v>
      </c>
      <c r="C37" s="5">
        <v>0</v>
      </c>
      <c r="D37" s="5">
        <v>719</v>
      </c>
      <c r="E37" s="5">
        <v>3869</v>
      </c>
      <c r="F37" s="5">
        <f t="shared" si="0"/>
        <v>4588</v>
      </c>
      <c r="G37" s="2">
        <f t="shared" si="1"/>
        <v>4588</v>
      </c>
      <c r="H37" s="13"/>
      <c r="I37" s="34"/>
    </row>
    <row r="38" spans="1:9">
      <c r="A38" s="1" t="s">
        <v>96</v>
      </c>
      <c r="B38" s="1" t="s">
        <v>97</v>
      </c>
      <c r="C38" s="5">
        <v>0</v>
      </c>
      <c r="D38" s="5">
        <v>221</v>
      </c>
      <c r="E38" s="5">
        <v>2844</v>
      </c>
      <c r="F38" s="5">
        <f t="shared" si="0"/>
        <v>3065</v>
      </c>
      <c r="G38" s="2">
        <f t="shared" si="1"/>
        <v>3065</v>
      </c>
      <c r="H38" s="13"/>
      <c r="I38" s="34"/>
    </row>
    <row r="39" spans="1:9">
      <c r="A39" s="1" t="s">
        <v>138</v>
      </c>
      <c r="B39" s="1" t="s">
        <v>139</v>
      </c>
      <c r="C39" s="5">
        <v>0</v>
      </c>
      <c r="D39" s="5">
        <v>0</v>
      </c>
      <c r="E39" s="5">
        <v>1054</v>
      </c>
      <c r="F39" s="5">
        <f t="shared" si="0"/>
        <v>1054</v>
      </c>
      <c r="G39" s="2">
        <f t="shared" si="1"/>
        <v>1054</v>
      </c>
      <c r="H39" s="13"/>
      <c r="I39" s="34"/>
    </row>
    <row r="40" spans="1:9">
      <c r="A40" s="1" t="s">
        <v>98</v>
      </c>
      <c r="B40" s="1" t="s">
        <v>99</v>
      </c>
      <c r="C40" s="5">
        <v>0</v>
      </c>
      <c r="D40" s="5">
        <v>353</v>
      </c>
      <c r="E40" s="5">
        <v>2764</v>
      </c>
      <c r="F40" s="5">
        <f t="shared" si="0"/>
        <v>3117</v>
      </c>
      <c r="G40" s="2">
        <f t="shared" si="1"/>
        <v>3117</v>
      </c>
      <c r="H40" s="13"/>
      <c r="I40" s="34"/>
    </row>
    <row r="41" spans="1:9">
      <c r="A41" s="1" t="s">
        <v>140</v>
      </c>
      <c r="B41" s="1" t="s">
        <v>141</v>
      </c>
      <c r="C41" s="5">
        <v>0</v>
      </c>
      <c r="D41" s="5">
        <v>0</v>
      </c>
      <c r="E41" s="5">
        <v>28142</v>
      </c>
      <c r="F41" s="5">
        <f t="shared" si="0"/>
        <v>28142</v>
      </c>
      <c r="G41" s="2">
        <f t="shared" si="1"/>
        <v>28142</v>
      </c>
      <c r="H41" s="13"/>
      <c r="I41" s="34"/>
    </row>
    <row r="42" spans="1:9">
      <c r="A42" s="1" t="s">
        <v>100</v>
      </c>
      <c r="B42" s="1" t="s">
        <v>101</v>
      </c>
      <c r="C42" s="5">
        <v>0</v>
      </c>
      <c r="D42" s="5">
        <v>4972</v>
      </c>
      <c r="E42" s="5">
        <v>9116</v>
      </c>
      <c r="F42" s="5">
        <f t="shared" si="0"/>
        <v>14088</v>
      </c>
      <c r="G42" s="2">
        <f t="shared" si="1"/>
        <v>14088</v>
      </c>
      <c r="H42" s="13"/>
      <c r="I42" s="34"/>
    </row>
    <row r="43" spans="1:9">
      <c r="A43" s="1" t="s">
        <v>142</v>
      </c>
      <c r="B43" s="1" t="s">
        <v>143</v>
      </c>
      <c r="C43" s="5">
        <v>0</v>
      </c>
      <c r="D43" s="5">
        <v>0</v>
      </c>
      <c r="E43" s="5">
        <v>810</v>
      </c>
      <c r="F43" s="5">
        <f t="shared" si="0"/>
        <v>810</v>
      </c>
      <c r="G43" s="2">
        <f t="shared" si="1"/>
        <v>810</v>
      </c>
      <c r="H43" s="13"/>
      <c r="I43" s="34"/>
    </row>
    <row r="44" spans="1:9">
      <c r="A44" s="1" t="s">
        <v>102</v>
      </c>
      <c r="B44" s="1" t="s">
        <v>103</v>
      </c>
      <c r="C44" s="5">
        <v>0</v>
      </c>
      <c r="D44" s="5">
        <v>2834</v>
      </c>
      <c r="E44" s="5">
        <v>2120</v>
      </c>
      <c r="F44" s="5">
        <f t="shared" si="0"/>
        <v>4954</v>
      </c>
      <c r="G44" s="2">
        <f t="shared" si="1"/>
        <v>4954</v>
      </c>
      <c r="H44" s="13"/>
      <c r="I44" s="34"/>
    </row>
    <row r="45" spans="1:9">
      <c r="A45" s="1" t="s">
        <v>104</v>
      </c>
      <c r="B45" s="1" t="s">
        <v>105</v>
      </c>
      <c r="C45" s="5">
        <v>0</v>
      </c>
      <c r="D45" s="5">
        <v>10879</v>
      </c>
      <c r="E45" s="5">
        <v>18870</v>
      </c>
      <c r="F45" s="5">
        <f t="shared" si="0"/>
        <v>29749</v>
      </c>
      <c r="G45" s="2">
        <f t="shared" si="1"/>
        <v>29749</v>
      </c>
      <c r="H45" s="13"/>
      <c r="I45" s="34"/>
    </row>
    <row r="46" spans="1:9">
      <c r="A46" s="1" t="s">
        <v>144</v>
      </c>
      <c r="B46" s="1" t="s">
        <v>145</v>
      </c>
      <c r="C46" s="5">
        <v>0</v>
      </c>
      <c r="D46" s="5">
        <v>0</v>
      </c>
      <c r="E46" s="5">
        <v>5356</v>
      </c>
      <c r="F46" s="5">
        <f t="shared" si="0"/>
        <v>5356</v>
      </c>
      <c r="G46" s="2">
        <f t="shared" si="1"/>
        <v>5356</v>
      </c>
      <c r="H46" s="13"/>
      <c r="I46" s="34"/>
    </row>
    <row r="47" spans="1:9">
      <c r="A47" s="1" t="s">
        <v>152</v>
      </c>
      <c r="B47" s="1" t="s">
        <v>153</v>
      </c>
      <c r="C47" s="5">
        <v>0</v>
      </c>
      <c r="D47" s="5">
        <v>0</v>
      </c>
      <c r="E47" s="5">
        <v>796</v>
      </c>
      <c r="F47" s="5">
        <f t="shared" si="0"/>
        <v>796</v>
      </c>
      <c r="G47" s="2">
        <f t="shared" si="1"/>
        <v>796</v>
      </c>
      <c r="H47" s="13"/>
      <c r="I47" s="34"/>
    </row>
    <row r="48" spans="1:9">
      <c r="A48" s="1" t="s">
        <v>106</v>
      </c>
      <c r="B48" s="1" t="s">
        <v>107</v>
      </c>
      <c r="C48" s="5">
        <v>0</v>
      </c>
      <c r="D48" s="5">
        <v>1558</v>
      </c>
      <c r="E48" s="5">
        <v>0</v>
      </c>
      <c r="F48" s="5">
        <f t="shared" si="0"/>
        <v>1558</v>
      </c>
      <c r="G48" s="2">
        <f t="shared" si="1"/>
        <v>1558</v>
      </c>
      <c r="H48" s="13"/>
      <c r="I48" s="34"/>
    </row>
    <row r="49" spans="1:9">
      <c r="A49" s="1" t="s">
        <v>146</v>
      </c>
      <c r="B49" s="1" t="s">
        <v>147</v>
      </c>
      <c r="C49" s="5">
        <v>0</v>
      </c>
      <c r="D49" s="5">
        <v>0</v>
      </c>
      <c r="E49" s="5">
        <v>1293.5999999999999</v>
      </c>
      <c r="F49" s="5">
        <f t="shared" si="0"/>
        <v>1293.5999999999999</v>
      </c>
      <c r="G49" s="2">
        <f t="shared" si="1"/>
        <v>1293.5999999999999</v>
      </c>
      <c r="H49" s="13"/>
      <c r="I49" s="34"/>
    </row>
    <row r="50" spans="1:9">
      <c r="A50" s="1" t="s">
        <v>148</v>
      </c>
      <c r="B50" s="1" t="s">
        <v>149</v>
      </c>
      <c r="C50" s="5">
        <v>0</v>
      </c>
      <c r="D50" s="5">
        <v>0</v>
      </c>
      <c r="E50" s="5">
        <v>-2973</v>
      </c>
      <c r="F50" s="5">
        <f t="shared" si="0"/>
        <v>-2973</v>
      </c>
      <c r="G50" s="2">
        <f t="shared" si="1"/>
        <v>-2973</v>
      </c>
      <c r="H50" s="13"/>
      <c r="I50" s="34"/>
    </row>
    <row r="51" spans="1:9">
      <c r="A51" s="1" t="s">
        <v>108</v>
      </c>
      <c r="B51" s="1" t="s">
        <v>109</v>
      </c>
      <c r="C51" s="5">
        <v>0</v>
      </c>
      <c r="D51" s="5">
        <v>293</v>
      </c>
      <c r="E51" s="5">
        <v>16347</v>
      </c>
      <c r="F51" s="5">
        <f t="shared" si="0"/>
        <v>16640</v>
      </c>
      <c r="G51" s="2">
        <f t="shared" si="1"/>
        <v>16640</v>
      </c>
      <c r="H51" s="13"/>
      <c r="I51" s="34"/>
    </row>
    <row r="52" spans="1:9">
      <c r="A52" s="1" t="s">
        <v>150</v>
      </c>
      <c r="B52" s="1" t="s">
        <v>151</v>
      </c>
      <c r="C52" s="5">
        <v>0</v>
      </c>
      <c r="D52" s="5">
        <v>0</v>
      </c>
      <c r="E52" s="5">
        <v>100000</v>
      </c>
      <c r="F52" s="5">
        <f t="shared" si="0"/>
        <v>100000</v>
      </c>
      <c r="G52" s="2">
        <f t="shared" si="1"/>
        <v>100000</v>
      </c>
      <c r="H52" s="13"/>
      <c r="I52" s="34"/>
    </row>
    <row r="53" spans="1:9">
      <c r="A53" s="1" t="s">
        <v>32</v>
      </c>
      <c r="B53" s="1" t="s">
        <v>33</v>
      </c>
      <c r="C53" s="5">
        <v>1400</v>
      </c>
      <c r="D53" s="4">
        <v>3100</v>
      </c>
      <c r="E53" s="4">
        <v>2700</v>
      </c>
      <c r="F53" s="5">
        <f t="shared" si="0"/>
        <v>7200</v>
      </c>
      <c r="G53" s="2">
        <f t="shared" si="1"/>
        <v>7200</v>
      </c>
    </row>
    <row r="54" spans="1:9">
      <c r="A54" s="1" t="s">
        <v>34</v>
      </c>
      <c r="B54" s="33" t="s">
        <v>35</v>
      </c>
      <c r="C54" s="4">
        <v>2000</v>
      </c>
      <c r="D54" s="4">
        <v>1000</v>
      </c>
      <c r="E54" s="4">
        <v>1000</v>
      </c>
      <c r="F54" s="5">
        <f t="shared" si="0"/>
        <v>4000</v>
      </c>
      <c r="G54" s="2">
        <f t="shared" si="1"/>
        <v>4000</v>
      </c>
    </row>
    <row r="55" spans="1:9">
      <c r="A55" s="1" t="s">
        <v>36</v>
      </c>
      <c r="B55" s="1" t="s">
        <v>37</v>
      </c>
      <c r="C55" s="5">
        <v>70406.41</v>
      </c>
      <c r="D55" s="5">
        <v>17048.46</v>
      </c>
      <c r="E55" s="5">
        <v>22993.61</v>
      </c>
      <c r="F55" s="5">
        <f t="shared" si="0"/>
        <v>110448.48</v>
      </c>
      <c r="G55" s="2">
        <f t="shared" si="1"/>
        <v>110448.48</v>
      </c>
    </row>
    <row r="56" spans="1:9">
      <c r="A56" s="1" t="s">
        <v>38</v>
      </c>
      <c r="B56" s="1" t="s">
        <v>39</v>
      </c>
      <c r="C56" s="5">
        <v>0</v>
      </c>
      <c r="D56" s="5">
        <v>4306.3</v>
      </c>
      <c r="E56" s="5">
        <v>0</v>
      </c>
      <c r="F56" s="5">
        <f t="shared" si="0"/>
        <v>4306.3</v>
      </c>
      <c r="G56" s="2">
        <f t="shared" si="1"/>
        <v>4306.3</v>
      </c>
    </row>
    <row r="57" spans="1:9">
      <c r="A57" s="1" t="s">
        <v>40</v>
      </c>
      <c r="B57" s="1" t="s">
        <v>41</v>
      </c>
      <c r="C57" s="5">
        <v>31183.83</v>
      </c>
      <c r="D57" s="5">
        <v>6887.2</v>
      </c>
      <c r="E57" s="5">
        <v>14183.9</v>
      </c>
      <c r="F57" s="5">
        <f t="shared" si="0"/>
        <v>52254.93</v>
      </c>
      <c r="G57" s="2">
        <f t="shared" si="1"/>
        <v>52254.93</v>
      </c>
    </row>
    <row r="58" spans="1:9">
      <c r="A58" s="1" t="s">
        <v>42</v>
      </c>
      <c r="B58" s="1" t="s">
        <v>43</v>
      </c>
      <c r="C58" s="5">
        <v>20171.8</v>
      </c>
      <c r="D58" s="5">
        <v>25008.87</v>
      </c>
      <c r="E58" s="5">
        <v>269332.71999999997</v>
      </c>
      <c r="F58" s="5">
        <f t="shared" si="0"/>
        <v>314513.38999999996</v>
      </c>
      <c r="G58" s="2">
        <f t="shared" si="1"/>
        <v>314513.38999999996</v>
      </c>
    </row>
    <row r="59" spans="1:9">
      <c r="A59" s="14"/>
      <c r="B59" s="15" t="s">
        <v>44</v>
      </c>
      <c r="C59" s="35">
        <f>SUM(C5:C58)</f>
        <v>708937.5</v>
      </c>
      <c r="D59" s="35">
        <f>SUM(D5:D58)</f>
        <v>487964.38000000006</v>
      </c>
      <c r="E59" s="35">
        <f>SUM(E5:E58)</f>
        <v>1923969.33</v>
      </c>
      <c r="F59" s="35">
        <f>SUM(F5:F58)</f>
        <v>3120871.2100000009</v>
      </c>
      <c r="G59" s="3">
        <f>SUM(G5:G58)</f>
        <v>3120871.2100000009</v>
      </c>
      <c r="I59" s="34"/>
    </row>
    <row r="60" spans="1:9">
      <c r="A60" s="7"/>
      <c r="B60" s="7"/>
      <c r="C60" s="6"/>
      <c r="D60" s="6"/>
      <c r="E60" s="6"/>
      <c r="F60" s="7"/>
      <c r="G60" s="7"/>
    </row>
    <row r="61" spans="1:9">
      <c r="A61" s="16"/>
      <c r="B61" s="16" t="s">
        <v>45</v>
      </c>
      <c r="C61" s="8">
        <v>66112.350000000006</v>
      </c>
      <c r="D61" s="8">
        <v>52350.42</v>
      </c>
      <c r="E61" s="8">
        <v>53705.23</v>
      </c>
      <c r="F61" s="9">
        <f>C61+D61+E61</f>
        <v>172168</v>
      </c>
      <c r="G61" s="9">
        <f>C61+D61+E61</f>
        <v>172168</v>
      </c>
    </row>
    <row r="62" spans="1:9">
      <c r="A62" s="7"/>
      <c r="B62" s="7"/>
      <c r="C62" s="6"/>
      <c r="D62" s="6"/>
      <c r="E62" s="6"/>
      <c r="F62" s="7"/>
      <c r="G62" s="7"/>
    </row>
    <row r="63" spans="1:9">
      <c r="A63" s="7"/>
      <c r="B63" s="7"/>
      <c r="C63" s="6"/>
      <c r="D63" s="6"/>
      <c r="E63" s="6"/>
      <c r="F63" s="7"/>
      <c r="G63" s="7"/>
      <c r="I63" s="34"/>
    </row>
    <row r="64" spans="1:9">
      <c r="A64" s="17" t="s">
        <v>46</v>
      </c>
      <c r="B64" s="17"/>
      <c r="C64" s="10">
        <f>C59+C61</f>
        <v>775049.85</v>
      </c>
      <c r="D64" s="10">
        <f>D59+D61</f>
        <v>540314.80000000005</v>
      </c>
      <c r="E64" s="10">
        <f>E59+E61</f>
        <v>1977674.56</v>
      </c>
      <c r="F64" s="10">
        <f>F59+F61</f>
        <v>3293039.2100000009</v>
      </c>
      <c r="G64" s="10">
        <f>G59+G61</f>
        <v>3293039.2100000009</v>
      </c>
    </row>
    <row r="65" spans="1:9">
      <c r="A65" s="7"/>
      <c r="B65" s="7"/>
      <c r="C65" s="6"/>
      <c r="D65" s="6"/>
      <c r="E65" s="6"/>
      <c r="F65" s="7"/>
      <c r="G65" s="7"/>
    </row>
    <row r="66" spans="1:9">
      <c r="A66" s="18"/>
      <c r="B66" s="18"/>
      <c r="C66" s="19"/>
      <c r="D66" s="19"/>
      <c r="E66" s="6"/>
      <c r="F66" s="7"/>
      <c r="G66" s="6"/>
    </row>
    <row r="67" spans="1:9">
      <c r="A67" s="7"/>
      <c r="B67" s="7"/>
      <c r="C67" s="6"/>
      <c r="D67" s="6"/>
      <c r="E67" s="6"/>
      <c r="F67" s="7"/>
      <c r="G67" s="7"/>
    </row>
    <row r="68" spans="1:9">
      <c r="A68" s="20" t="s">
        <v>47</v>
      </c>
      <c r="B68" s="7"/>
      <c r="C68" s="6"/>
      <c r="D68" s="6"/>
      <c r="E68" s="6"/>
      <c r="F68" s="7"/>
      <c r="G68" s="7"/>
    </row>
    <row r="69" spans="1:9">
      <c r="A69" s="7"/>
      <c r="B69" s="7"/>
      <c r="C69" s="6"/>
      <c r="D69" s="6"/>
      <c r="E69" s="6"/>
      <c r="F69" s="7"/>
      <c r="G69" s="7"/>
    </row>
    <row r="70" spans="1:9" ht="25.5">
      <c r="A70" s="38" t="s">
        <v>0</v>
      </c>
      <c r="B70" s="38" t="s">
        <v>1</v>
      </c>
      <c r="C70" s="28"/>
      <c r="D70" s="28"/>
      <c r="E70" s="28"/>
      <c r="F70" s="29" t="s">
        <v>67</v>
      </c>
      <c r="G70" s="29" t="s">
        <v>2</v>
      </c>
    </row>
    <row r="71" spans="1:9" ht="38.25">
      <c r="A71" s="39"/>
      <c r="B71" s="39"/>
      <c r="C71" s="30" t="s">
        <v>64</v>
      </c>
      <c r="D71" s="30" t="s">
        <v>65</v>
      </c>
      <c r="E71" s="30" t="s">
        <v>66</v>
      </c>
      <c r="F71" s="31" t="s">
        <v>3</v>
      </c>
      <c r="G71" s="32">
        <v>2021</v>
      </c>
    </row>
    <row r="72" spans="1:9">
      <c r="A72" s="7" t="s">
        <v>48</v>
      </c>
      <c r="B72" s="7" t="s">
        <v>49</v>
      </c>
      <c r="C72" s="6">
        <v>0</v>
      </c>
      <c r="D72" s="6">
        <v>0</v>
      </c>
      <c r="E72" s="6">
        <v>6000</v>
      </c>
      <c r="F72" s="6">
        <f>C72+D72+E72</f>
        <v>6000</v>
      </c>
      <c r="G72" s="6">
        <f>C72+D72+E72</f>
        <v>6000</v>
      </c>
    </row>
    <row r="73" spans="1:9">
      <c r="A73" s="7" t="s">
        <v>50</v>
      </c>
      <c r="B73" s="7" t="s">
        <v>51</v>
      </c>
      <c r="C73" s="21">
        <v>37320.769999999997</v>
      </c>
      <c r="D73" s="6">
        <v>15265</v>
      </c>
      <c r="E73" s="6">
        <v>55645</v>
      </c>
      <c r="F73" s="6">
        <f t="shared" ref="F73:F87" si="2">C73+D73+E73</f>
        <v>108230.76999999999</v>
      </c>
      <c r="G73" s="6">
        <f t="shared" ref="G73:G87" si="3">C73+D73+E73</f>
        <v>108230.76999999999</v>
      </c>
      <c r="I73" s="22"/>
    </row>
    <row r="74" spans="1:9">
      <c r="A74" s="7" t="s">
        <v>52</v>
      </c>
      <c r="B74" s="7" t="s">
        <v>53</v>
      </c>
      <c r="C74" s="21">
        <v>339880</v>
      </c>
      <c r="D74" s="6">
        <v>177480</v>
      </c>
      <c r="E74" s="6">
        <v>52200</v>
      </c>
      <c r="F74" s="6">
        <f t="shared" si="2"/>
        <v>569560</v>
      </c>
      <c r="G74" s="6">
        <f t="shared" si="3"/>
        <v>569560</v>
      </c>
      <c r="I74" s="22"/>
    </row>
    <row r="75" spans="1:9">
      <c r="A75" s="7" t="s">
        <v>54</v>
      </c>
      <c r="B75" s="7" t="s">
        <v>55</v>
      </c>
      <c r="C75" s="21">
        <v>287271.75</v>
      </c>
      <c r="D75" s="6">
        <v>67930</v>
      </c>
      <c r="E75" s="6">
        <v>80920</v>
      </c>
      <c r="F75" s="6">
        <f t="shared" si="2"/>
        <v>436121.75</v>
      </c>
      <c r="G75" s="6">
        <f t="shared" si="3"/>
        <v>436121.75</v>
      </c>
      <c r="I75" s="34"/>
    </row>
    <row r="76" spans="1:9">
      <c r="A76" s="7" t="s">
        <v>116</v>
      </c>
      <c r="B76" s="7" t="s">
        <v>117</v>
      </c>
      <c r="C76" s="21">
        <v>87014</v>
      </c>
      <c r="D76" s="6">
        <v>0</v>
      </c>
      <c r="E76" s="6">
        <v>0</v>
      </c>
      <c r="F76" s="6">
        <f t="shared" si="2"/>
        <v>87014</v>
      </c>
      <c r="G76" s="6">
        <f t="shared" si="3"/>
        <v>87014</v>
      </c>
    </row>
    <row r="77" spans="1:9">
      <c r="A77" s="7" t="s">
        <v>118</v>
      </c>
      <c r="B77" s="7" t="s">
        <v>119</v>
      </c>
      <c r="C77" s="21">
        <v>6000</v>
      </c>
      <c r="D77" s="6">
        <v>0</v>
      </c>
      <c r="E77" s="6">
        <v>0</v>
      </c>
      <c r="F77" s="6">
        <f t="shared" si="2"/>
        <v>6000</v>
      </c>
      <c r="G77" s="6">
        <f t="shared" si="3"/>
        <v>6000</v>
      </c>
    </row>
    <row r="78" spans="1:9">
      <c r="A78" s="7" t="s">
        <v>56</v>
      </c>
      <c r="B78" s="7" t="s">
        <v>57</v>
      </c>
      <c r="C78" s="21">
        <v>4845</v>
      </c>
      <c r="D78" s="6">
        <v>5835.65</v>
      </c>
      <c r="E78" s="6">
        <v>6175</v>
      </c>
      <c r="F78" s="6">
        <f t="shared" si="2"/>
        <v>16855.650000000001</v>
      </c>
      <c r="G78" s="6">
        <f t="shared" si="3"/>
        <v>16855.650000000001</v>
      </c>
    </row>
    <row r="79" spans="1:9">
      <c r="A79" s="7" t="s">
        <v>110</v>
      </c>
      <c r="B79" s="7" t="s">
        <v>111</v>
      </c>
      <c r="C79" s="21">
        <v>5400</v>
      </c>
      <c r="D79" s="6">
        <v>5835.65</v>
      </c>
      <c r="E79" s="6">
        <v>1600</v>
      </c>
      <c r="F79" s="6">
        <f t="shared" si="2"/>
        <v>12835.65</v>
      </c>
      <c r="G79" s="6">
        <f t="shared" si="3"/>
        <v>12835.65</v>
      </c>
    </row>
    <row r="80" spans="1:9">
      <c r="A80" s="7" t="s">
        <v>72</v>
      </c>
      <c r="B80" s="7" t="s">
        <v>73</v>
      </c>
      <c r="C80" s="21">
        <v>0</v>
      </c>
      <c r="D80" s="6">
        <v>20115.650000000001</v>
      </c>
      <c r="E80" s="6">
        <v>0</v>
      </c>
      <c r="F80" s="6">
        <f t="shared" si="2"/>
        <v>20115.650000000001</v>
      </c>
      <c r="G80" s="6">
        <f t="shared" si="3"/>
        <v>20115.650000000001</v>
      </c>
    </row>
    <row r="81" spans="1:7">
      <c r="A81" s="7" t="s">
        <v>112</v>
      </c>
      <c r="B81" s="7" t="s">
        <v>113</v>
      </c>
      <c r="C81" s="21">
        <v>1600</v>
      </c>
      <c r="D81" s="6">
        <v>0</v>
      </c>
      <c r="E81" s="6">
        <v>0</v>
      </c>
      <c r="F81" s="6">
        <f t="shared" si="2"/>
        <v>1600</v>
      </c>
      <c r="G81" s="6">
        <f t="shared" si="3"/>
        <v>1600</v>
      </c>
    </row>
    <row r="82" spans="1:7">
      <c r="A82" s="7" t="s">
        <v>114</v>
      </c>
      <c r="B82" s="7" t="s">
        <v>115</v>
      </c>
      <c r="C82" s="21">
        <v>19455.23</v>
      </c>
      <c r="D82" s="6">
        <v>0</v>
      </c>
      <c r="E82" s="6">
        <v>0</v>
      </c>
      <c r="F82" s="6">
        <f t="shared" si="2"/>
        <v>19455.23</v>
      </c>
      <c r="G82" s="6">
        <f t="shared" si="3"/>
        <v>19455.23</v>
      </c>
    </row>
    <row r="83" spans="1:7">
      <c r="A83" s="7" t="s">
        <v>74</v>
      </c>
      <c r="B83" s="7" t="s">
        <v>75</v>
      </c>
      <c r="C83" s="21">
        <v>0</v>
      </c>
      <c r="D83" s="6">
        <v>607500</v>
      </c>
      <c r="E83" s="6">
        <v>0</v>
      </c>
      <c r="F83" s="6">
        <f t="shared" si="2"/>
        <v>607500</v>
      </c>
      <c r="G83" s="6">
        <f t="shared" si="3"/>
        <v>607500</v>
      </c>
    </row>
    <row r="84" spans="1:7">
      <c r="A84" s="23" t="s">
        <v>58</v>
      </c>
      <c r="B84" s="7" t="s">
        <v>59</v>
      </c>
      <c r="C84" s="21">
        <v>29876.400000000001</v>
      </c>
      <c r="D84" s="6">
        <v>22254.58</v>
      </c>
      <c r="E84" s="6">
        <v>44294.400000000001</v>
      </c>
      <c r="F84" s="6">
        <f t="shared" si="2"/>
        <v>96425.38</v>
      </c>
      <c r="G84" s="6">
        <f t="shared" si="3"/>
        <v>96425.38</v>
      </c>
    </row>
    <row r="85" spans="1:7">
      <c r="A85" s="23" t="s">
        <v>120</v>
      </c>
      <c r="B85" s="7" t="s">
        <v>121</v>
      </c>
      <c r="C85" s="21">
        <v>55062</v>
      </c>
      <c r="D85" s="6">
        <v>0</v>
      </c>
      <c r="E85" s="6">
        <v>0</v>
      </c>
      <c r="F85" s="6">
        <f t="shared" si="2"/>
        <v>55062</v>
      </c>
      <c r="G85" s="6">
        <f t="shared" si="3"/>
        <v>55062</v>
      </c>
    </row>
    <row r="86" spans="1:7">
      <c r="A86" s="23" t="s">
        <v>60</v>
      </c>
      <c r="B86" s="7" t="s">
        <v>61</v>
      </c>
      <c r="C86" s="21">
        <v>841</v>
      </c>
      <c r="D86" s="6">
        <v>51573.09</v>
      </c>
      <c r="E86" s="6">
        <v>0</v>
      </c>
      <c r="F86" s="6">
        <f t="shared" si="2"/>
        <v>52414.09</v>
      </c>
      <c r="G86" s="6">
        <f t="shared" si="3"/>
        <v>52414.09</v>
      </c>
    </row>
    <row r="87" spans="1:7">
      <c r="A87" s="23" t="s">
        <v>122</v>
      </c>
      <c r="B87" s="7" t="s">
        <v>123</v>
      </c>
      <c r="C87" s="21">
        <v>1</v>
      </c>
      <c r="D87" s="6">
        <v>0</v>
      </c>
      <c r="E87" s="6">
        <v>0</v>
      </c>
      <c r="F87" s="6">
        <f t="shared" si="2"/>
        <v>1</v>
      </c>
      <c r="G87" s="6">
        <f t="shared" si="3"/>
        <v>1</v>
      </c>
    </row>
    <row r="88" spans="1:7">
      <c r="A88" s="7"/>
      <c r="B88" s="24" t="s">
        <v>62</v>
      </c>
      <c r="C88" s="36">
        <f>SUM(C72:C87)</f>
        <v>874567.15</v>
      </c>
      <c r="D88" s="36">
        <f>SUM(D72:D87)</f>
        <v>973789.62</v>
      </c>
      <c r="E88" s="36">
        <f>SUM(E72:E87)</f>
        <v>246834.4</v>
      </c>
      <c r="F88" s="36">
        <f>SUM(F72:F87)</f>
        <v>2095191.1699999997</v>
      </c>
      <c r="G88" s="36">
        <f>SUM(G72:G87)</f>
        <v>2095191.1699999997</v>
      </c>
    </row>
    <row r="89" spans="1:7">
      <c r="A89" s="7"/>
      <c r="B89" s="7"/>
      <c r="C89" s="6"/>
      <c r="D89" s="6"/>
      <c r="E89" s="6"/>
      <c r="F89" s="7"/>
      <c r="G89" s="7"/>
    </row>
    <row r="90" spans="1:7">
      <c r="A90" s="7"/>
      <c r="B90" s="7"/>
      <c r="C90" s="6"/>
      <c r="D90" s="6"/>
      <c r="E90" s="6"/>
      <c r="F90" s="7"/>
      <c r="G90" s="7"/>
    </row>
    <row r="91" spans="1:7">
      <c r="A91" s="7"/>
      <c r="B91" s="25" t="s">
        <v>63</v>
      </c>
      <c r="C91" s="37">
        <f>C64+C88</f>
        <v>1649617</v>
      </c>
      <c r="D91" s="37">
        <f>D64+D88</f>
        <v>1514104.42</v>
      </c>
      <c r="E91" s="37">
        <f>E64+E88</f>
        <v>2224508.96</v>
      </c>
      <c r="F91" s="37">
        <f>F64+F88</f>
        <v>5388230.3800000008</v>
      </c>
      <c r="G91" s="37">
        <f>G64+G88</f>
        <v>5388230.3800000008</v>
      </c>
    </row>
    <row r="93" spans="1:7">
      <c r="F93" s="34"/>
    </row>
  </sheetData>
  <mergeCells count="4">
    <mergeCell ref="A3:A4"/>
    <mergeCell ref="B3:B4"/>
    <mergeCell ref="A70:A71"/>
    <mergeCell ref="B70:B7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Torres</dc:creator>
  <cp:lastModifiedBy>Rogelio Torres</cp:lastModifiedBy>
  <dcterms:created xsi:type="dcterms:W3CDTF">2021-06-28T22:02:33Z</dcterms:created>
  <dcterms:modified xsi:type="dcterms:W3CDTF">2021-07-05T18:49:23Z</dcterms:modified>
</cp:coreProperties>
</file>