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2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44" i="1"/>
  <c r="G57"/>
  <c r="G56"/>
  <c r="G55"/>
  <c r="G54"/>
  <c r="G53"/>
  <c r="G52"/>
  <c r="G51"/>
  <c r="G50"/>
  <c r="G49"/>
  <c r="G48"/>
  <c r="G47"/>
  <c r="G46"/>
  <c r="G45"/>
  <c r="G43"/>
  <c r="F57"/>
  <c r="F56"/>
  <c r="F55"/>
  <c r="F54"/>
  <c r="F53"/>
  <c r="F52"/>
  <c r="F51"/>
  <c r="F50"/>
  <c r="F49"/>
  <c r="F48"/>
  <c r="F47"/>
  <c r="F46"/>
  <c r="F45"/>
  <c r="F44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F5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/>
  <c r="G32" s="1"/>
  <c r="E58"/>
  <c r="D58"/>
  <c r="C58"/>
  <c r="F43"/>
  <c r="E30"/>
  <c r="E35" s="1"/>
  <c r="D30"/>
  <c r="C30"/>
  <c r="C35" s="1"/>
  <c r="F58" l="1"/>
  <c r="F30"/>
  <c r="F35" s="1"/>
  <c r="D61"/>
  <c r="G58"/>
  <c r="G30"/>
  <c r="D35"/>
  <c r="C61"/>
  <c r="E61"/>
  <c r="F61" l="1"/>
  <c r="G35"/>
  <c r="G61"/>
</calcChain>
</file>

<file path=xl/sharedStrings.xml><?xml version="1.0" encoding="utf-8"?>
<sst xmlns="http://schemas.openxmlformats.org/spreadsheetml/2006/main" count="102" uniqueCount="94">
  <si>
    <t>CUENTA CONTABLE</t>
  </si>
  <si>
    <t>CONCEPTO</t>
  </si>
  <si>
    <t>TOTAL SIPOT</t>
  </si>
  <si>
    <t>1.1.1.1.01.0002</t>
  </si>
  <si>
    <t>NOMINA</t>
  </si>
  <si>
    <t>1.1.2.2.01.0007.00002</t>
  </si>
  <si>
    <t>POLICIA IND. BANC. Y COM. DEL VALLE D</t>
  </si>
  <si>
    <t>1.1.2.2.01.0007.00006</t>
  </si>
  <si>
    <t>SRIA. DE MARINA, ARMADA DE MEXICO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</si>
  <si>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</si>
  <si>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</si>
  <si>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</si>
  <si>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</si>
  <si>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</si>
  <si>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</si>
  <si>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</si>
  <si>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</si>
  <si>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</si>
  <si>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</si>
  <si>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1.1.2.2.01.0007.00040</t>
  </si>
  <si>
    <t>FUNDACION DERECHOS DE LA INFANCIA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</si>
  <si>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</si>
  <si>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</si>
  <si>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</si>
  <si>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</si>
  <si>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</si>
  <si>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</si>
  <si>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2.1.1.7.03.0001</t>
  </si>
  <si>
    <t>IVA TRASLADADO COBRADO</t>
  </si>
  <si>
    <t>4.1.7.3.01.0001.00021</t>
  </si>
  <si>
    <t>SUBDIRECCION  DE ASISTENCIA MEDICA</t>
  </si>
  <si>
    <t>4.1.7.3.01.0004.00001</t>
  </si>
  <si>
    <t>INGRESOS DE CASOS CATASTROFICOS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</si>
  <si>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</si>
  <si>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</si>
  <si>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</si>
  <si>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</si>
  <si>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</si>
  <si>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</si>
  <si>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</si>
  <si>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</si>
  <si>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</si>
  <si>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</si>
  <si>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</si>
  <si>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</si>
  <si>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</si>
  <si>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</si>
  <si>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</si>
  <si>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1.1.1.6.02.0001.00049</t>
  </si>
  <si>
    <t>F. ESTOMATOLOGIA CTA. 0102312870</t>
  </si>
  <si>
    <t>1.1.1.6.02.0001.00087</t>
  </si>
  <si>
    <t>F. PARA LA ENSEÑANZA CTA. 010391071</t>
  </si>
  <si>
    <t>1.1.1.6.02.0001.00109</t>
  </si>
  <si>
    <t>F. APOYO A LA INVESTIGA. CTA.012880</t>
  </si>
  <si>
    <t>1.1.1.6.02.0001.00126</t>
  </si>
  <si>
    <t>F.CURSOS MONOGRAFICOS CTA.146102431</t>
  </si>
  <si>
    <t>1.1.1.6.02.0001.00144</t>
  </si>
  <si>
    <t>F. DE INVESTIGACION EN INFECTOLOGIA</t>
  </si>
  <si>
    <t>1.1.1.6.02.0001.00256</t>
  </si>
  <si>
    <t>INV. FIN. FONDO ALBERGUE</t>
  </si>
  <si>
    <t>1.1.1.6.02.0001.00319</t>
  </si>
  <si>
    <t>R12 NBG SS HIMFG PAREXEL</t>
  </si>
  <si>
    <t>1.1.1.6.02.0001.00338</t>
  </si>
  <si>
    <t>R12 NBG SS HIMFG DERMAPROTOCOLOS</t>
  </si>
  <si>
    <t>1.1.1.6.02.0001.00359</t>
  </si>
  <si>
    <t>R12 NBG SS HIMFG LETERMOVIR</t>
  </si>
  <si>
    <t>1.1.1.6.02.0001.00364</t>
  </si>
  <si>
    <t>R12 NBG SS HIMFG VACUNAS V114 022</t>
  </si>
  <si>
    <t>1.1.1.6.02.0001.00374</t>
  </si>
  <si>
    <t>R12 NBG SS HIMFG PROTEOMA DE CANCER</t>
  </si>
  <si>
    <t>TOTAL TERCEROS</t>
  </si>
  <si>
    <t>TOTAL PROPIOS Y TERCEROS</t>
  </si>
  <si>
    <t>ENERO</t>
  </si>
  <si>
    <t>FEBRERO</t>
  </si>
  <si>
    <t>MARZO</t>
  </si>
  <si>
    <t>SIPOT 1er. TRIMESTRE</t>
  </si>
  <si>
    <t>SIPOT PRIMER TRIMESTRE</t>
  </si>
  <si>
    <t>1.1.1.6.02.0001.00378</t>
  </si>
  <si>
    <t>1.1.1.6.02.0001.00377</t>
  </si>
  <si>
    <t>R12 NBG SS HIMFG CHOP INTEND</t>
  </si>
  <si>
    <t>R12 NBG SS HIMFG PADRES REPLICADORES</t>
  </si>
  <si>
    <t>1.1.2.2.01.0007.00009</t>
  </si>
  <si>
    <t>ISSSTE SONORA</t>
  </si>
  <si>
    <t>1.1.2.3.01.0280</t>
  </si>
  <si>
    <t>TOKA INTERNACIONAL SAPI DE C.V.</t>
  </si>
  <si>
    <t>UTILIDADES DE CURSOS MONOGRAFICOS</t>
  </si>
  <si>
    <t>1.1.1.6.02.0001.00336</t>
  </si>
  <si>
    <t>R12 NBG SS HIMFG ELAPRASE</t>
  </si>
  <si>
    <t>1.1.1.6.02.0001.00350</t>
  </si>
  <si>
    <t>R12 NBG SS HIMFG BACLAUSI</t>
  </si>
  <si>
    <t>1.1.2.2.01.007.00003</t>
  </si>
  <si>
    <t>PENSIONES CIVILES DE CHIHUAHUA</t>
  </si>
  <si>
    <t>1.1.2.2.01.0007.00035</t>
  </si>
  <si>
    <t>INSTITUTO MATERNO INFANTIL DEL EST.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</si>
</sst>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b/>
      <sz val="9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Font="1"/>
    <xf numFmtId="4" fontId="2" fillId="0" borderId="0" xfId="1" applyNumberFormat="1" applyFont="1"/>
    <xf numFmtId="0" fontId="3" fillId="0" borderId="0" xfId="1" applyFont="1"/>
    <xf numFmtId="0" fontId="4" fillId="0" borderId="0" xfId="1" applyFont="1" applyAlignment="1">
      <alignment vertical="center"/>
    </xf>
    <xf numFmtId="4" fontId="3" fillId="0" borderId="0" xfId="1" applyNumberFormat="1" applyFont="1"/>
    <xf numFmtId="0" fontId="5" fillId="2" borderId="1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4" fontId="6" fillId="4" borderId="1" xfId="1" applyNumberFormat="1" applyFont="1" applyFill="1" applyBorder="1" applyAlignment="1">
      <alignment horizontal="center" vertical="center"/>
    </xf>
    <xf numFmtId="4" fontId="6" fillId="3" borderId="4" xfId="1" applyNumberFormat="1" applyFont="1" applyFill="1" applyBorder="1" applyAlignment="1">
      <alignment horizontal="center" vertical="center" wrapText="1"/>
    </xf>
    <xf numFmtId="1" fontId="6" fillId="3" borderId="4" xfId="1" applyNumberFormat="1" applyFont="1" applyFill="1" applyBorder="1" applyAlignment="1">
      <alignment horizontal="center" vertical="center" wrapText="1"/>
    </xf>
    <xf numFmtId="0" fontId="7" fillId="0" borderId="0" xfId="1" applyFont="1" applyBorder="1"/>
    <xf numFmtId="4" fontId="2" fillId="0" borderId="0" xfId="2" applyNumberFormat="1" applyFont="1" applyBorder="1"/>
    <xf numFmtId="4" fontId="2" fillId="0" borderId="0" xfId="1" applyNumberFormat="1" applyFont="1" applyBorder="1"/>
    <xf numFmtId="4" fontId="2" fillId="5" borderId="0" xfId="1" applyNumberFormat="1" applyFont="1" applyFill="1" applyBorder="1"/>
    <xf numFmtId="0" fontId="8" fillId="0" borderId="0" xfId="1" applyFont="1" applyFill="1" applyBorder="1"/>
    <xf numFmtId="4" fontId="2" fillId="0" borderId="0" xfId="1" applyNumberFormat="1" applyFont="1" applyFill="1" applyBorder="1"/>
    <xf numFmtId="4" fontId="0" fillId="0" borderId="0" xfId="0" applyNumberFormat="1"/>
    <xf numFmtId="0" fontId="2" fillId="4" borderId="0" xfId="1" applyFont="1" applyFill="1"/>
    <xf numFmtId="0" fontId="9" fillId="4" borderId="0" xfId="1" applyFont="1" applyFill="1"/>
    <xf numFmtId="4" fontId="10" fillId="4" borderId="0" xfId="1" applyNumberFormat="1" applyFont="1" applyFill="1"/>
    <xf numFmtId="4" fontId="9" fillId="4" borderId="0" xfId="1" applyNumberFormat="1" applyFont="1" applyFill="1" applyBorder="1"/>
    <xf numFmtId="0" fontId="9" fillId="7" borderId="0" xfId="1" applyFont="1" applyFill="1"/>
    <xf numFmtId="4" fontId="9" fillId="8" borderId="0" xfId="1" applyNumberFormat="1" applyFont="1" applyFill="1"/>
    <xf numFmtId="4" fontId="9" fillId="7" borderId="0" xfId="1" applyNumberFormat="1" applyFont="1" applyFill="1"/>
    <xf numFmtId="0" fontId="11" fillId="9" borderId="0" xfId="1" applyFont="1" applyFill="1"/>
    <xf numFmtId="4" fontId="11" fillId="9" borderId="0" xfId="1" applyNumberFormat="1" applyFont="1" applyFill="1"/>
    <xf numFmtId="0" fontId="12" fillId="0" borderId="0" xfId="1" applyFont="1"/>
    <xf numFmtId="4" fontId="12" fillId="0" borderId="0" xfId="1" applyNumberFormat="1" applyFont="1"/>
    <xf numFmtId="0" fontId="13" fillId="0" borderId="0" xfId="1" applyFont="1"/>
    <xf numFmtId="0" fontId="0" fillId="6" borderId="0" xfId="0" applyFill="1"/>
    <xf numFmtId="0" fontId="2" fillId="0" borderId="0" xfId="1" applyFont="1" applyFill="1"/>
    <xf numFmtId="4" fontId="9" fillId="10" borderId="0" xfId="1" applyNumberFormat="1" applyFont="1" applyFill="1"/>
    <xf numFmtId="4" fontId="10" fillId="10" borderId="0" xfId="1" applyNumberFormat="1" applyFont="1" applyFill="1"/>
    <xf numFmtId="0" fontId="11" fillId="9" borderId="0" xfId="1" applyFont="1" applyFill="1" applyBorder="1"/>
    <xf numFmtId="4" fontId="14" fillId="9" borderId="0" xfId="1" applyNumberFormat="1" applyFont="1" applyFill="1" applyBorder="1"/>
  </cellXfs>
  <cellStyles count="3">
    <cellStyle name="Normal" xfId="0" builtinId="0"/>
    <cellStyle name="Normal 18" xfId="1"/>
    <cellStyle name="Normal 4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3"/>
  <sheetViews>
    <sheetView tabSelected="1" topLeftCell="A21" workbookViewId="0">
      <selection activeCell="B59" sqref="B59"/>
    </sheetView>
  </sheetViews>
  <sheetFormatPr baseColWidth="10" defaultRowHeight="15"/>
  <cols>
    <col min="1" max="1" width="21.5703125" customWidth="1"/>
    <col min="2" max="2" width="32" customWidth="1"/>
    <col min="6" max="6" width="14.42578125" customWidth="1"/>
  </cols>
  <sheetData>
    <row r="1" spans="1:7">
      <c r="A1" s="1"/>
      <c r="B1" s="1"/>
      <c r="C1" s="2"/>
      <c r="D1" s="2"/>
      <c r="E1" s="2"/>
      <c r="F1" s="1"/>
      <c r="G1" s="1"/>
    </row>
    <row r="2" spans="1:7" ht="15.75">
      <c r="A2" s="3"/>
      <c r="B2" s="4"/>
      <c r="C2" s="5"/>
      <c r="D2" s="5"/>
      <c r="E2" s="5"/>
      <c r="F2" s="3"/>
      <c r="G2" s="3"/>
    </row>
    <row r="3" spans="1:7" ht="25.5">
      <c r="A3" s="6" t="s">
        <v>0</v>
      </c>
      <c r="B3" s="6" t="s">
        <v>1</v>
      </c>
      <c r="C3" s="7"/>
      <c r="D3" s="7"/>
      <c r="E3" s="7"/>
      <c r="F3" s="8" t="s">
        <v>75</v>
      </c>
      <c r="G3" s="8" t="s">
        <v>2</v>
      </c>
    </row>
    <row r="4" spans="1:7" ht="25.5">
      <c r="A4" s="9"/>
      <c r="B4" s="9"/>
      <c r="C4" s="10" t="s">
        <v>72</v>
      </c>
      <c r="D4" s="10" t="s">
        <v>73</v>
      </c>
      <c r="E4" s="10" t="s">
        <v>74</v>
      </c>
      <c r="F4" s="11" t="s">
        <v>76</v>
      </c>
      <c r="G4" s="12">
        <v>2021</v>
      </c>
    </row>
    <row r="5" spans="1:7">
      <c r="A5" s="13" t="s">
        <v>3</v>
      </c>
      <c r="B5" s="13" t="s">
        <v>4</v>
      </c>
      <c r="C5" s="14">
        <v>144380.95000000001</v>
      </c>
      <c r="D5" s="14">
        <v>35264.089999999997</v>
      </c>
      <c r="E5" s="14">
        <v>95297.03</v>
      </c>
      <c r="F5" s="15">
        <f>+C5+D5+E5</f>
        <v>274942.07</v>
      </c>
      <c r="G5" s="16">
        <f>C5+D5+E5</f>
        <v>274942.07</v>
      </c>
    </row>
    <row r="6" spans="1:7">
      <c r="A6" s="13" t="s">
        <v>5</v>
      </c>
      <c r="B6" s="17" t="s">
        <v>6</v>
      </c>
      <c r="C6" s="14">
        <v>0</v>
      </c>
      <c r="D6" s="14">
        <v>3561</v>
      </c>
      <c r="E6" s="14">
        <v>0</v>
      </c>
      <c r="F6" s="15">
        <f t="shared" ref="F6:F29" si="0">+C6+D6+E6</f>
        <v>3561</v>
      </c>
      <c r="G6" s="16">
        <f t="shared" ref="G6:G29" si="1">C6+D6+E6</f>
        <v>3561</v>
      </c>
    </row>
    <row r="7" spans="1:7">
      <c r="A7" s="13" t="s">
        <v>90</v>
      </c>
      <c r="B7" s="17" t="s">
        <v>91</v>
      </c>
      <c r="C7" s="14">
        <v>0</v>
      </c>
      <c r="D7" s="14">
        <v>0</v>
      </c>
      <c r="E7" s="14">
        <v>13714</v>
      </c>
      <c r="F7" s="15">
        <f t="shared" si="0"/>
        <v>13714</v>
      </c>
      <c r="G7" s="16">
        <f t="shared" si="1"/>
        <v>13714</v>
      </c>
    </row>
    <row r="8" spans="1:7">
      <c r="A8" s="13" t="s">
        <v>7</v>
      </c>
      <c r="B8" s="17" t="s">
        <v>8</v>
      </c>
      <c r="C8" s="14">
        <v>230</v>
      </c>
      <c r="D8" s="15">
        <v>0</v>
      </c>
      <c r="E8" s="15">
        <v>0</v>
      </c>
      <c r="F8" s="15">
        <f t="shared" si="0"/>
        <v>230</v>
      </c>
      <c r="G8" s="16">
        <f t="shared" si="1"/>
        <v>230</v>
      </c>
    </row>
    <row r="9" spans="1:7">
      <c r="A9" s="13" t="s">
        <v>81</v>
      </c>
      <c r="B9" s="13" t="s">
        <v>82</v>
      </c>
      <c r="C9" s="14">
        <v>0</v>
      </c>
      <c r="D9" s="15">
        <v>9266</v>
      </c>
      <c r="E9" s="15">
        <v>0</v>
      </c>
      <c r="F9" s="15">
        <f t="shared" si="0"/>
        <v>9266</v>
      </c>
      <c r="G9" s="16">
        <f t="shared" si="1"/>
        <v>9266</v>
      </c>
    </row>
    <row r="10" spans="1:7">
      <c r="A10" s="13" t="s">
        <v>9</v>
      </c>
      <c r="B10" s="13" t="s">
        <v>10</v>
      </c>
      <c r="C10" s="14">
        <v>0</v>
      </c>
      <c r="D10" s="15">
        <v>4651</v>
      </c>
      <c r="E10" s="15">
        <v>0</v>
      </c>
      <c r="F10" s="15">
        <f t="shared" si="0"/>
        <v>4651</v>
      </c>
      <c r="G10" s="16">
        <f t="shared" si="1"/>
        <v>4651</v>
      </c>
    </row>
    <row r="11" spans="1:7">
      <c r="A11" s="13" t="s">
        <v>11</v>
      </c>
      <c r="B11" s="13" t="s">
        <v>12</v>
      </c>
      <c r="C11" s="14">
        <v>0</v>
      </c>
      <c r="D11" s="15">
        <v>28819</v>
      </c>
      <c r="E11" s="15">
        <v>0</v>
      </c>
      <c r="F11" s="15">
        <f t="shared" si="0"/>
        <v>28819</v>
      </c>
      <c r="G11" s="16">
        <f t="shared" si="1"/>
        <v>28819</v>
      </c>
    </row>
    <row r="12" spans="1:7">
      <c r="A12" s="13" t="s">
        <v>13</v>
      </c>
      <c r="B12" s="17" t="s">
        <v>14</v>
      </c>
      <c r="C12" s="15">
        <v>293392</v>
      </c>
      <c r="D12" s="15">
        <v>209181</v>
      </c>
      <c r="E12" s="15">
        <v>0</v>
      </c>
      <c r="F12" s="15">
        <f t="shared" si="0"/>
        <v>502573</v>
      </c>
      <c r="G12" s="16">
        <f t="shared" si="1"/>
        <v>502573</v>
      </c>
    </row>
    <row r="13" spans="1:7">
      <c r="A13" s="13" t="s">
        <v>15</v>
      </c>
      <c r="B13" s="17" t="s">
        <v>16</v>
      </c>
      <c r="C13" s="15">
        <v>63928</v>
      </c>
      <c r="D13" s="15">
        <v>0</v>
      </c>
      <c r="E13" s="15">
        <v>255790</v>
      </c>
      <c r="F13" s="15">
        <f t="shared" si="0"/>
        <v>319718</v>
      </c>
      <c r="G13" s="16">
        <f t="shared" si="1"/>
        <v>319718</v>
      </c>
    </row>
    <row r="14" spans="1:7">
      <c r="A14" s="13" t="s">
        <v>17</v>
      </c>
      <c r="B14" s="13" t="s">
        <v>18</v>
      </c>
      <c r="C14" s="15">
        <v>94698</v>
      </c>
      <c r="D14" s="15">
        <v>0</v>
      </c>
      <c r="E14" s="15">
        <v>79766</v>
      </c>
      <c r="F14" s="15">
        <f t="shared" si="0"/>
        <v>174464</v>
      </c>
      <c r="G14" s="16">
        <f t="shared" si="1"/>
        <v>174464</v>
      </c>
    </row>
    <row r="15" spans="1:7">
      <c r="A15" s="13" t="s">
        <v>92</v>
      </c>
      <c r="B15" s="13" t="s">
        <v>93</v>
      </c>
      <c r="C15" s="15">
        <v>0</v>
      </c>
      <c r="D15" s="15">
        <v>0</v>
      </c>
      <c r="E15" s="15">
        <v>1640</v>
      </c>
      <c r="F15" s="15">
        <f t="shared" si="0"/>
        <v>1640</v>
      </c>
      <c r="G15" s="16">
        <f t="shared" si="1"/>
        <v>1640</v>
      </c>
    </row>
    <row r="16" spans="1:7">
      <c r="A16" s="13" t="s">
        <v>19</v>
      </c>
      <c r="B16" s="17" t="s">
        <v>20</v>
      </c>
      <c r="C16" s="15">
        <v>13118</v>
      </c>
      <c r="D16" s="15">
        <v>25371</v>
      </c>
      <c r="E16" s="15">
        <v>0</v>
      </c>
      <c r="F16" s="15">
        <f t="shared" si="0"/>
        <v>38489</v>
      </c>
      <c r="G16" s="16">
        <f t="shared" si="1"/>
        <v>38489</v>
      </c>
    </row>
    <row r="17" spans="1:9">
      <c r="A17" s="13" t="s">
        <v>21</v>
      </c>
      <c r="B17" s="13" t="s">
        <v>22</v>
      </c>
      <c r="C17" s="15">
        <v>0</v>
      </c>
      <c r="D17" s="15">
        <v>23203</v>
      </c>
      <c r="E17" s="15">
        <v>1269</v>
      </c>
      <c r="F17" s="15">
        <f t="shared" si="0"/>
        <v>24472</v>
      </c>
      <c r="G17" s="16">
        <f t="shared" si="1"/>
        <v>24472</v>
      </c>
    </row>
    <row r="18" spans="1:9" ht="12.75" customHeight="1">
      <c r="A18" s="13" t="s">
        <v>23</v>
      </c>
      <c r="B18" s="13" t="s">
        <v>24</v>
      </c>
      <c r="C18" s="15">
        <v>261</v>
      </c>
      <c r="D18" s="15">
        <v>301.60000000000002</v>
      </c>
      <c r="E18" s="15">
        <v>388.6</v>
      </c>
      <c r="F18" s="15">
        <f t="shared" si="0"/>
        <v>951.2</v>
      </c>
      <c r="G18" s="16">
        <f t="shared" si="1"/>
        <v>951.2</v>
      </c>
    </row>
    <row r="19" spans="1:9" ht="12.75" customHeight="1">
      <c r="A19" s="13" t="s">
        <v>25</v>
      </c>
      <c r="B19" s="13" t="s">
        <v>26</v>
      </c>
      <c r="C19" s="15">
        <v>42586.82</v>
      </c>
      <c r="D19" s="15">
        <v>2410.35</v>
      </c>
      <c r="E19" s="15">
        <v>2102.5300000000002</v>
      </c>
      <c r="F19" s="15">
        <f t="shared" si="0"/>
        <v>47099.7</v>
      </c>
      <c r="G19" s="16">
        <f t="shared" si="1"/>
        <v>47099.7</v>
      </c>
    </row>
    <row r="20" spans="1:9" ht="12.75" customHeight="1">
      <c r="A20" s="13" t="s">
        <v>83</v>
      </c>
      <c r="B20" s="13" t="s">
        <v>84</v>
      </c>
      <c r="C20" s="15">
        <v>0</v>
      </c>
      <c r="D20" s="15">
        <v>50139.72</v>
      </c>
      <c r="E20" s="15">
        <v>0</v>
      </c>
      <c r="F20" s="15">
        <f t="shared" si="0"/>
        <v>50139.72</v>
      </c>
      <c r="G20" s="16">
        <f t="shared" si="1"/>
        <v>50139.72</v>
      </c>
    </row>
    <row r="21" spans="1:9" ht="12.75" customHeight="1">
      <c r="A21" s="13" t="s">
        <v>27</v>
      </c>
      <c r="B21" s="13" t="s">
        <v>28</v>
      </c>
      <c r="C21" s="15">
        <v>3349</v>
      </c>
      <c r="D21" s="15">
        <v>3835.06</v>
      </c>
      <c r="E21" s="15">
        <v>4775.3500000000004</v>
      </c>
      <c r="F21" s="15">
        <f t="shared" si="0"/>
        <v>11959.41</v>
      </c>
      <c r="G21" s="16">
        <f t="shared" si="1"/>
        <v>11959.41</v>
      </c>
    </row>
    <row r="22" spans="1:9" ht="12.75" customHeight="1">
      <c r="A22" s="13" t="s">
        <v>29</v>
      </c>
      <c r="B22" s="13" t="s">
        <v>30</v>
      </c>
      <c r="C22" s="15">
        <v>35643</v>
      </c>
      <c r="D22" s="15">
        <v>125981</v>
      </c>
      <c r="E22" s="15">
        <v>81993</v>
      </c>
      <c r="F22" s="15">
        <f t="shared" si="0"/>
        <v>243617</v>
      </c>
      <c r="G22" s="16">
        <f t="shared" si="1"/>
        <v>243617</v>
      </c>
      <c r="H22" s="18"/>
      <c r="I22" s="19"/>
    </row>
    <row r="23" spans="1:9" ht="12.75" customHeight="1">
      <c r="A23" s="13" t="s">
        <v>31</v>
      </c>
      <c r="B23" s="13" t="s">
        <v>32</v>
      </c>
      <c r="C23" s="15">
        <v>0</v>
      </c>
      <c r="D23" s="15">
        <v>237700</v>
      </c>
      <c r="E23" s="15">
        <v>0</v>
      </c>
      <c r="F23" s="15">
        <f t="shared" si="0"/>
        <v>237700</v>
      </c>
      <c r="G23" s="16">
        <f t="shared" si="1"/>
        <v>237700</v>
      </c>
      <c r="H23" s="18"/>
      <c r="I23" s="19"/>
    </row>
    <row r="24" spans="1:9">
      <c r="A24" s="13" t="s">
        <v>33</v>
      </c>
      <c r="B24" s="13" t="s">
        <v>34</v>
      </c>
      <c r="C24" s="15">
        <v>1100</v>
      </c>
      <c r="D24" s="14">
        <v>500</v>
      </c>
      <c r="E24" s="14">
        <v>1200</v>
      </c>
      <c r="F24" s="15">
        <f t="shared" si="0"/>
        <v>2800</v>
      </c>
      <c r="G24" s="16">
        <f t="shared" si="1"/>
        <v>2800</v>
      </c>
    </row>
    <row r="25" spans="1:9">
      <c r="A25" s="13" t="s">
        <v>35</v>
      </c>
      <c r="B25" s="17" t="s">
        <v>36</v>
      </c>
      <c r="C25" s="14">
        <v>1160</v>
      </c>
      <c r="D25" s="14">
        <v>0</v>
      </c>
      <c r="E25" s="14">
        <v>0</v>
      </c>
      <c r="F25" s="15">
        <f t="shared" si="0"/>
        <v>1160</v>
      </c>
      <c r="G25" s="16">
        <f t="shared" si="1"/>
        <v>1160</v>
      </c>
    </row>
    <row r="26" spans="1:9">
      <c r="A26" s="13" t="s">
        <v>37</v>
      </c>
      <c r="B26" s="13" t="s">
        <v>38</v>
      </c>
      <c r="C26" s="15">
        <v>361692.72</v>
      </c>
      <c r="D26" s="15">
        <v>37256.49</v>
      </c>
      <c r="E26" s="15">
        <v>9969.69</v>
      </c>
      <c r="F26" s="15">
        <f t="shared" si="0"/>
        <v>408918.89999999997</v>
      </c>
      <c r="G26" s="16">
        <f t="shared" si="1"/>
        <v>408918.89999999997</v>
      </c>
    </row>
    <row r="27" spans="1:9">
      <c r="A27" s="13" t="s">
        <v>39</v>
      </c>
      <c r="B27" s="13" t="s">
        <v>85</v>
      </c>
      <c r="C27" s="15">
        <v>0</v>
      </c>
      <c r="D27" s="15">
        <v>31891.06</v>
      </c>
      <c r="E27" s="15">
        <v>32757.3</v>
      </c>
      <c r="F27" s="15">
        <f t="shared" si="0"/>
        <v>64648.36</v>
      </c>
      <c r="G27" s="16">
        <f t="shared" si="1"/>
        <v>64648.36</v>
      </c>
    </row>
    <row r="28" spans="1:9">
      <c r="A28" s="13" t="s">
        <v>40</v>
      </c>
      <c r="B28" s="13" t="s">
        <v>41</v>
      </c>
      <c r="C28" s="15">
        <v>6947.22</v>
      </c>
      <c r="D28" s="15">
        <v>13829.59</v>
      </c>
      <c r="E28" s="15">
        <v>13701.64</v>
      </c>
      <c r="F28" s="15">
        <f t="shared" si="0"/>
        <v>34478.449999999997</v>
      </c>
      <c r="G28" s="16">
        <f t="shared" si="1"/>
        <v>34478.449999999997</v>
      </c>
    </row>
    <row r="29" spans="1:9">
      <c r="A29" s="13" t="s">
        <v>42</v>
      </c>
      <c r="B29" s="13" t="s">
        <v>43</v>
      </c>
      <c r="C29" s="15">
        <v>20931.259999999998</v>
      </c>
      <c r="D29" s="15">
        <v>23969.1</v>
      </c>
      <c r="E29" s="15">
        <v>29845.94</v>
      </c>
      <c r="F29" s="15">
        <f t="shared" si="0"/>
        <v>74746.3</v>
      </c>
      <c r="G29" s="16">
        <f t="shared" si="1"/>
        <v>74746.3</v>
      </c>
    </row>
    <row r="30" spans="1:9">
      <c r="A30" s="20"/>
      <c r="B30" s="21" t="s">
        <v>44</v>
      </c>
      <c r="C30" s="22">
        <f>SUM(C5:C29)</f>
        <v>1083417.9699999997</v>
      </c>
      <c r="D30" s="22">
        <f>SUM(D5:D29)</f>
        <v>867130.05999999982</v>
      </c>
      <c r="E30" s="22">
        <f>SUM(E5:E29)</f>
        <v>624210.07999999996</v>
      </c>
      <c r="F30" s="22">
        <f>SUM(F5:F29)</f>
        <v>2574758.11</v>
      </c>
      <c r="G30" s="23">
        <f t="shared" ref="G30" si="2">F30</f>
        <v>2574758.11</v>
      </c>
    </row>
    <row r="31" spans="1:9">
      <c r="A31" s="1"/>
      <c r="B31" s="1"/>
      <c r="C31" s="2"/>
      <c r="D31" s="2"/>
      <c r="E31" s="2"/>
      <c r="F31" s="1"/>
      <c r="G31" s="1"/>
    </row>
    <row r="32" spans="1:9">
      <c r="A32" s="24"/>
      <c r="B32" s="24" t="s">
        <v>45</v>
      </c>
      <c r="C32" s="25">
        <v>78991.009999999995</v>
      </c>
      <c r="D32" s="25">
        <v>65697.3</v>
      </c>
      <c r="E32" s="25">
        <v>55971.53</v>
      </c>
      <c r="F32" s="26">
        <f>C32+D32+E32</f>
        <v>200659.84</v>
      </c>
      <c r="G32" s="26">
        <f>F32</f>
        <v>200659.84</v>
      </c>
    </row>
    <row r="33" spans="1:7">
      <c r="A33" s="1"/>
      <c r="B33" s="1"/>
      <c r="C33" s="2"/>
      <c r="D33" s="2"/>
      <c r="E33" s="2"/>
      <c r="F33" s="1"/>
      <c r="G33" s="1"/>
    </row>
    <row r="34" spans="1:7">
      <c r="A34" s="1"/>
      <c r="B34" s="1"/>
      <c r="C34" s="2"/>
      <c r="D34" s="2"/>
      <c r="E34" s="2"/>
      <c r="F34" s="1"/>
      <c r="G34" s="1"/>
    </row>
    <row r="35" spans="1:7">
      <c r="A35" s="27" t="s">
        <v>46</v>
      </c>
      <c r="B35" s="27"/>
      <c r="C35" s="28">
        <f>+C30+C32</f>
        <v>1162408.9799999997</v>
      </c>
      <c r="D35" s="28">
        <f>+D30+D32</f>
        <v>932827.35999999987</v>
      </c>
      <c r="E35" s="28">
        <f>+E30+E32</f>
        <v>680181.61</v>
      </c>
      <c r="F35" s="28">
        <f>+F30+F32</f>
        <v>2775417.9499999997</v>
      </c>
      <c r="G35" s="28">
        <f>G30+G32</f>
        <v>2775417.9499999997</v>
      </c>
    </row>
    <row r="36" spans="1:7">
      <c r="A36" s="1"/>
      <c r="B36" s="1"/>
      <c r="C36" s="2"/>
      <c r="D36" s="2"/>
      <c r="E36" s="2"/>
      <c r="F36" s="1"/>
      <c r="G36" s="1"/>
    </row>
    <row r="37" spans="1:7">
      <c r="A37" s="29"/>
      <c r="B37" s="29"/>
      <c r="C37" s="30"/>
      <c r="D37" s="30"/>
      <c r="E37" s="2"/>
      <c r="F37" s="1"/>
      <c r="G37" s="2"/>
    </row>
    <row r="38" spans="1:7">
      <c r="A38" s="1"/>
      <c r="B38" s="1"/>
      <c r="C38" s="2"/>
      <c r="D38" s="2"/>
      <c r="E38" s="2"/>
      <c r="F38" s="1"/>
      <c r="G38" s="1"/>
    </row>
    <row r="39" spans="1:7">
      <c r="A39" s="31" t="s">
        <v>47</v>
      </c>
      <c r="B39" s="1"/>
      <c r="C39" s="2"/>
      <c r="D39" s="2"/>
      <c r="E39" s="2"/>
      <c r="F39" s="1"/>
      <c r="G39" s="1"/>
    </row>
    <row r="40" spans="1:7">
      <c r="A40" s="1"/>
      <c r="B40" s="1"/>
      <c r="C40" s="2"/>
      <c r="D40" s="2"/>
      <c r="E40" s="2"/>
      <c r="F40" s="1"/>
      <c r="G40" s="1"/>
    </row>
    <row r="41" spans="1:7" ht="25.5">
      <c r="A41" s="6" t="s">
        <v>0</v>
      </c>
      <c r="B41" s="6" t="s">
        <v>1</v>
      </c>
      <c r="C41" s="7"/>
      <c r="D41" s="7"/>
      <c r="E41" s="7"/>
      <c r="F41" s="8" t="s">
        <v>75</v>
      </c>
      <c r="G41" s="8" t="s">
        <v>2</v>
      </c>
    </row>
    <row r="42" spans="1:7" ht="25.5">
      <c r="A42" s="9"/>
      <c r="B42" s="9"/>
      <c r="C42" s="10" t="s">
        <v>72</v>
      </c>
      <c r="D42" s="10" t="s">
        <v>73</v>
      </c>
      <c r="E42" s="10" t="s">
        <v>74</v>
      </c>
      <c r="F42" s="11" t="s">
        <v>76</v>
      </c>
      <c r="G42" s="12">
        <v>2021</v>
      </c>
    </row>
    <row r="43" spans="1:7" s="32" customFormat="1">
      <c r="A43" s="1" t="s">
        <v>48</v>
      </c>
      <c r="B43" s="1" t="s">
        <v>49</v>
      </c>
      <c r="C43" s="2">
        <v>36000</v>
      </c>
      <c r="D43" s="2">
        <v>11000</v>
      </c>
      <c r="E43" s="2">
        <v>68000</v>
      </c>
      <c r="F43" s="2">
        <f t="shared" ref="F43:F57" si="3">+C43+D43+E43</f>
        <v>115000</v>
      </c>
      <c r="G43" s="2">
        <f>C43+D43+E43</f>
        <v>115000</v>
      </c>
    </row>
    <row r="44" spans="1:7">
      <c r="A44" s="1" t="s">
        <v>50</v>
      </c>
      <c r="B44" s="1" t="s">
        <v>51</v>
      </c>
      <c r="C44" s="2">
        <v>70476</v>
      </c>
      <c r="D44" s="2">
        <v>74400</v>
      </c>
      <c r="E44" s="2">
        <v>31650</v>
      </c>
      <c r="F44" s="2">
        <f t="shared" si="3"/>
        <v>176526</v>
      </c>
      <c r="G44" s="2">
        <f>C44+D44+E44</f>
        <v>176526</v>
      </c>
    </row>
    <row r="45" spans="1:7">
      <c r="A45" s="1" t="s">
        <v>52</v>
      </c>
      <c r="B45" s="1" t="s">
        <v>53</v>
      </c>
      <c r="C45" s="2">
        <v>3308340</v>
      </c>
      <c r="D45" s="2">
        <v>133400</v>
      </c>
      <c r="E45" s="2">
        <v>1354537.1</v>
      </c>
      <c r="F45" s="2">
        <f t="shared" si="3"/>
        <v>4796277.0999999996</v>
      </c>
      <c r="G45" s="2">
        <f t="shared" ref="G44:G57" si="4">C45+D45+E45</f>
        <v>4796277.0999999996</v>
      </c>
    </row>
    <row r="46" spans="1:7">
      <c r="A46" s="1" t="s">
        <v>54</v>
      </c>
      <c r="B46" s="1" t="s">
        <v>55</v>
      </c>
      <c r="C46" s="2">
        <v>61000</v>
      </c>
      <c r="D46" s="2">
        <v>164800</v>
      </c>
      <c r="E46" s="2">
        <v>1110628.25</v>
      </c>
      <c r="F46" s="2">
        <f t="shared" si="3"/>
        <v>1336428.25</v>
      </c>
      <c r="G46" s="2">
        <f t="shared" si="4"/>
        <v>1336428.25</v>
      </c>
    </row>
    <row r="47" spans="1:7">
      <c r="A47" s="1" t="s">
        <v>56</v>
      </c>
      <c r="B47" s="1" t="s">
        <v>57</v>
      </c>
      <c r="C47" s="2">
        <v>0</v>
      </c>
      <c r="D47" s="2">
        <v>0</v>
      </c>
      <c r="E47" s="2">
        <v>191552.34</v>
      </c>
      <c r="F47" s="2">
        <f t="shared" si="3"/>
        <v>191552.34</v>
      </c>
      <c r="G47" s="2">
        <f t="shared" si="4"/>
        <v>191552.34</v>
      </c>
    </row>
    <row r="48" spans="1:7">
      <c r="A48" s="1" t="s">
        <v>58</v>
      </c>
      <c r="B48" s="1" t="s">
        <v>59</v>
      </c>
      <c r="C48" s="2">
        <v>0</v>
      </c>
      <c r="D48" s="2">
        <v>1000</v>
      </c>
      <c r="E48" s="2">
        <v>5413.3</v>
      </c>
      <c r="F48" s="2">
        <f t="shared" si="3"/>
        <v>6413.3</v>
      </c>
      <c r="G48" s="2">
        <f t="shared" si="4"/>
        <v>6413.3</v>
      </c>
    </row>
    <row r="49" spans="1:7">
      <c r="A49" s="1" t="s">
        <v>60</v>
      </c>
      <c r="B49" s="1" t="s">
        <v>61</v>
      </c>
      <c r="C49" s="2">
        <v>0</v>
      </c>
      <c r="D49" s="2">
        <v>0</v>
      </c>
      <c r="E49" s="2">
        <v>89180.22</v>
      </c>
      <c r="F49" s="2">
        <f t="shared" si="3"/>
        <v>89180.22</v>
      </c>
      <c r="G49" s="2">
        <f t="shared" si="4"/>
        <v>89180.22</v>
      </c>
    </row>
    <row r="50" spans="1:7">
      <c r="A50" s="1" t="s">
        <v>86</v>
      </c>
      <c r="B50" s="1" t="s">
        <v>87</v>
      </c>
      <c r="C50" s="2">
        <v>0</v>
      </c>
      <c r="D50" s="2">
        <v>28139.200000000001</v>
      </c>
      <c r="E50" s="2">
        <v>0</v>
      </c>
      <c r="F50" s="2">
        <f t="shared" si="3"/>
        <v>28139.200000000001</v>
      </c>
      <c r="G50" s="2">
        <f t="shared" si="4"/>
        <v>28139.200000000001</v>
      </c>
    </row>
    <row r="51" spans="1:7">
      <c r="A51" s="33" t="s">
        <v>62</v>
      </c>
      <c r="B51" s="1" t="s">
        <v>63</v>
      </c>
      <c r="C51" s="2">
        <v>43352.23</v>
      </c>
      <c r="D51" s="2">
        <v>0</v>
      </c>
      <c r="E51" s="2">
        <v>18009.599999999999</v>
      </c>
      <c r="F51" s="2">
        <f t="shared" si="3"/>
        <v>61361.83</v>
      </c>
      <c r="G51" s="2">
        <f t="shared" si="4"/>
        <v>61361.83</v>
      </c>
    </row>
    <row r="52" spans="1:7">
      <c r="A52" s="33" t="s">
        <v>88</v>
      </c>
      <c r="B52" s="1" t="s">
        <v>89</v>
      </c>
      <c r="C52" s="2">
        <v>0</v>
      </c>
      <c r="D52" s="2">
        <v>253398.39999999999</v>
      </c>
      <c r="E52" s="2">
        <v>0</v>
      </c>
      <c r="F52" s="2">
        <f t="shared" si="3"/>
        <v>253398.39999999999</v>
      </c>
      <c r="G52" s="2">
        <f t="shared" si="4"/>
        <v>253398.39999999999</v>
      </c>
    </row>
    <row r="53" spans="1:7">
      <c r="A53" s="33" t="s">
        <v>64</v>
      </c>
      <c r="B53" s="1" t="s">
        <v>65</v>
      </c>
      <c r="C53" s="2">
        <v>0</v>
      </c>
      <c r="D53" s="2">
        <v>0</v>
      </c>
      <c r="E53" s="2">
        <v>4640</v>
      </c>
      <c r="F53" s="2">
        <f t="shared" si="3"/>
        <v>4640</v>
      </c>
      <c r="G53" s="2">
        <f t="shared" si="4"/>
        <v>4640</v>
      </c>
    </row>
    <row r="54" spans="1:7">
      <c r="A54" s="33" t="s">
        <v>66</v>
      </c>
      <c r="B54" s="1" t="s">
        <v>67</v>
      </c>
      <c r="C54" s="2">
        <v>0</v>
      </c>
      <c r="D54" s="2">
        <v>0</v>
      </c>
      <c r="E54" s="2">
        <v>43401.120000000003</v>
      </c>
      <c r="F54" s="2">
        <f t="shared" si="3"/>
        <v>43401.120000000003</v>
      </c>
      <c r="G54" s="2">
        <f t="shared" si="4"/>
        <v>43401.120000000003</v>
      </c>
    </row>
    <row r="55" spans="1:7">
      <c r="A55" s="33" t="s">
        <v>68</v>
      </c>
      <c r="B55" s="1" t="s">
        <v>69</v>
      </c>
      <c r="C55" s="2">
        <v>0</v>
      </c>
      <c r="D55" s="2">
        <v>3150000</v>
      </c>
      <c r="E55" s="2"/>
      <c r="F55" s="2">
        <f t="shared" si="3"/>
        <v>3150000</v>
      </c>
      <c r="G55" s="2">
        <f t="shared" si="4"/>
        <v>3150000</v>
      </c>
    </row>
    <row r="56" spans="1:7">
      <c r="A56" s="33" t="s">
        <v>77</v>
      </c>
      <c r="B56" s="1" t="s">
        <v>80</v>
      </c>
      <c r="C56" s="2">
        <v>1</v>
      </c>
      <c r="D56" s="2">
        <v>0</v>
      </c>
      <c r="E56" s="2">
        <v>0</v>
      </c>
      <c r="F56" s="2">
        <f t="shared" si="3"/>
        <v>1</v>
      </c>
      <c r="G56" s="2">
        <f t="shared" si="4"/>
        <v>1</v>
      </c>
    </row>
    <row r="57" spans="1:7">
      <c r="A57" s="33" t="s">
        <v>78</v>
      </c>
      <c r="B57" s="1" t="s">
        <v>79</v>
      </c>
      <c r="C57" s="2">
        <v>1</v>
      </c>
      <c r="D57" s="2">
        <v>0</v>
      </c>
      <c r="E57" s="2">
        <v>0</v>
      </c>
      <c r="F57" s="2">
        <f t="shared" si="3"/>
        <v>1</v>
      </c>
      <c r="G57" s="2">
        <f t="shared" si="4"/>
        <v>1</v>
      </c>
    </row>
    <row r="58" spans="1:7">
      <c r="A58" s="1"/>
      <c r="B58" s="34" t="s">
        <v>70</v>
      </c>
      <c r="C58" s="35">
        <f>SUM(C42:C57)</f>
        <v>3519170.23</v>
      </c>
      <c r="D58" s="35">
        <f>SUM(D42:D57)</f>
        <v>3816137.6</v>
      </c>
      <c r="E58" s="35">
        <f>SUM(E42:E57)</f>
        <v>2917011.93</v>
      </c>
      <c r="F58" s="35">
        <f>SUM(F42:F57)</f>
        <v>10252319.76</v>
      </c>
      <c r="G58" s="35">
        <f>C58+D58+E58</f>
        <v>10252319.76</v>
      </c>
    </row>
    <row r="59" spans="1:7">
      <c r="A59" s="1"/>
      <c r="B59" s="1"/>
      <c r="C59" s="2"/>
      <c r="D59" s="2"/>
      <c r="E59" s="2"/>
      <c r="F59" s="1"/>
      <c r="G59" s="1"/>
    </row>
    <row r="60" spans="1:7">
      <c r="A60" s="1"/>
      <c r="B60" s="1"/>
      <c r="C60" s="2"/>
      <c r="D60" s="2"/>
      <c r="E60" s="2"/>
      <c r="F60" s="1"/>
      <c r="G60" s="1"/>
    </row>
    <row r="61" spans="1:7">
      <c r="A61" s="1"/>
      <c r="B61" s="36" t="s">
        <v>71</v>
      </c>
      <c r="C61" s="37">
        <f>+C30+C32+C58</f>
        <v>4681579.21</v>
      </c>
      <c r="D61" s="37">
        <f>+D30+D32+D58</f>
        <v>4748964.96</v>
      </c>
      <c r="E61" s="37">
        <f>+E30+E32+E58</f>
        <v>3597193.54</v>
      </c>
      <c r="F61" s="37">
        <f>+F30+F32+F58</f>
        <v>13027737.709999999</v>
      </c>
      <c r="G61" s="37">
        <f>G30+G32+G58</f>
        <v>13027737.709999999</v>
      </c>
    </row>
    <row r="63" spans="1:7">
      <c r="F63" s="19"/>
    </row>
  </sheetData>
  <mergeCells count="4">
    <mergeCell ref="A3:A4"/>
    <mergeCell ref="B3:B4"/>
    <mergeCell ref="A41:A42"/>
    <mergeCell ref="B41:B42"/>
  </mergeCells>
  <printOptions horizontalCentered="1"/>
  <pageMargins left="0" right="0" top="0.35433070866141736" bottom="0" header="0.31496062992125984" footer="0.31496062992125984"/>
  <pageSetup scale="8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Torres</dc:creator>
  <cp:lastModifiedBy>Rogelio Torres</cp:lastModifiedBy>
  <cp:lastPrinted>2021-04-06T21:44:21Z</cp:lastPrinted>
  <dcterms:created xsi:type="dcterms:W3CDTF">2021-04-06T16:35:52Z</dcterms:created>
  <dcterms:modified xsi:type="dcterms:W3CDTF">2021-04-06T21:47:17Z</dcterms:modified>
</cp:coreProperties>
</file>