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77" i="1"/>
  <c r="G105"/>
  <c r="F105"/>
  <c r="E105"/>
  <c r="F103"/>
  <c r="G103"/>
  <c r="F104"/>
  <c r="G104"/>
  <c r="C105"/>
  <c r="F97"/>
  <c r="G97"/>
  <c r="F66"/>
  <c r="G66"/>
  <c r="F63"/>
  <c r="G63"/>
  <c r="G62"/>
  <c r="F62"/>
  <c r="F61"/>
  <c r="G61"/>
  <c r="F47"/>
  <c r="G47"/>
  <c r="G102"/>
  <c r="G101"/>
  <c r="G100"/>
  <c r="G99"/>
  <c r="G98"/>
  <c r="G96"/>
  <c r="G95"/>
  <c r="G94"/>
  <c r="G93"/>
  <c r="G92"/>
  <c r="G91"/>
  <c r="G90"/>
  <c r="G76"/>
  <c r="G75"/>
  <c r="G74"/>
  <c r="G73"/>
  <c r="G72"/>
  <c r="G71"/>
  <c r="G70"/>
  <c r="G69"/>
  <c r="G68"/>
  <c r="G67"/>
  <c r="G65"/>
  <c r="G64"/>
  <c r="G60"/>
  <c r="G59"/>
  <c r="G58"/>
  <c r="G57"/>
  <c r="G56"/>
  <c r="G55"/>
  <c r="G54"/>
  <c r="G53"/>
  <c r="G52"/>
  <c r="G51"/>
  <c r="G50"/>
  <c r="G49"/>
  <c r="G48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102"/>
  <c r="F101"/>
  <c r="F100"/>
  <c r="F99"/>
  <c r="F98"/>
  <c r="F96"/>
  <c r="F95"/>
  <c r="F94"/>
  <c r="F93"/>
  <c r="F92"/>
  <c r="F91"/>
  <c r="F90"/>
  <c r="F76"/>
  <c r="F75"/>
  <c r="F74"/>
  <c r="F73"/>
  <c r="F72"/>
  <c r="F71"/>
  <c r="F70"/>
  <c r="F69"/>
  <c r="F68"/>
  <c r="F67"/>
  <c r="F65"/>
  <c r="F64"/>
  <c r="F60"/>
  <c r="F59"/>
  <c r="F58"/>
  <c r="F57"/>
  <c r="F56"/>
  <c r="F55"/>
  <c r="F54"/>
  <c r="F53"/>
  <c r="F52"/>
  <c r="F51"/>
  <c r="F50"/>
  <c r="F49"/>
  <c r="F48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77" l="1"/>
  <c r="D105" l="1"/>
  <c r="G79"/>
  <c r="F79"/>
  <c r="G77"/>
  <c r="G82" s="1"/>
  <c r="E77"/>
  <c r="E82" s="1"/>
  <c r="D77"/>
  <c r="D82" s="1"/>
  <c r="C82"/>
  <c r="G108" l="1"/>
  <c r="E108"/>
  <c r="C108"/>
  <c r="D108"/>
  <c r="F82"/>
  <c r="F108" s="1"/>
</calcChain>
</file>

<file path=xl/sharedStrings.xml><?xml version="1.0" encoding="utf-8"?>
<sst xmlns="http://schemas.openxmlformats.org/spreadsheetml/2006/main" count="198" uniqueCount="191">
  <si>
    <t>CUENTA CONTABLE</t>
  </si>
  <si>
    <t>CONCEPTO</t>
  </si>
  <si>
    <t>TOTAL SIPOT</t>
  </si>
  <si>
    <t>1.1.1.1.01.0002</t>
  </si>
  <si>
    <t>NOMINA</t>
  </si>
  <si>
    <t>1.1.2.2.01.0007.00002</t>
  </si>
  <si>
    <t>POLICIA IND. BANC. Y COM DEL VALLE D</t>
  </si>
  <si>
    <t>1.1.2.2.01.0007.00009</t>
  </si>
  <si>
    <t>ISSSTE SONORA</t>
  </si>
  <si>
    <t>1.1.2.2.01.0007.00018</t>
  </si>
  <si>
    <t>ISSSTE PUEBLA</t>
  </si>
  <si>
    <t>1.1.2.2.01.0007.00020</t>
  </si>
  <si>
    <t>ISSSTE CHIAPAS</t>
  </si>
  <si>
    <t>1.1.2.2.01.0007.00021</t>
  </si>
  <si>
    <t>POLICIA BANCARIA DEL D.F.</t>
  </si>
  <si>
    <t>1.1.2.2.01.0007.00030</t>
  </si>
  <si>
    <t>ISSSEMYM, MATERNO INFANTIL</t>
  </si>
  <si>
    <t>1.1.2.2.01.0007.00034</t>
  </si>
  <si>
    <t>ISSSEMYM CENTRO MEDICO ECATEPEC</t>
  </si>
  <si>
    <t>1.1.2.2.01.0007.00038</t>
  </si>
  <si>
    <t>HOSPITAL DEL NIÑO MORELENSE</t>
  </si>
  <si>
    <t>1.1.2.2.01.0007.00042</t>
  </si>
  <si>
    <t>SEDENA HOSPITAL MILITAR DE ESPECIAL</t>
  </si>
  <si>
    <t>1.1.2.2.01.0008.00001</t>
  </si>
  <si>
    <t>ATENCION SALAS GENERALES</t>
  </si>
  <si>
    <t>1.1.2.3.01.0234</t>
  </si>
  <si>
    <t>BANCO MERCANTIL DE NORTE, S.A.</t>
  </si>
  <si>
    <t>1.1.2.3.01.0250</t>
  </si>
  <si>
    <t>SANCHEZ MORALES RAYMUNDO</t>
  </si>
  <si>
    <t>2.1.1.7.03.0001</t>
  </si>
  <si>
    <t>IVA TRASLADADO COBRADO</t>
  </si>
  <si>
    <t>4.1.7.3.01.0001.00020</t>
  </si>
  <si>
    <t>SERVICO DE RADIOTERAPIA</t>
  </si>
  <si>
    <t>4.1.7.3.01.0001.00021</t>
  </si>
  <si>
    <t>SUBDIRECCION  DE ASISTENCIA MEDICA</t>
  </si>
  <si>
    <t>4.1.7.3.01.0001.00022</t>
  </si>
  <si>
    <t>NEUMOLOGIA Y FISIOLOGIA PULMONAR</t>
  </si>
  <si>
    <t>4.1.7.3.01.0001.00023</t>
  </si>
  <si>
    <t>INFECTOLOGIA</t>
  </si>
  <si>
    <t>4.1.7.3.01.0001.00024</t>
  </si>
  <si>
    <t>TERAPIA INTENSIVA</t>
  </si>
  <si>
    <t>4.1.7.3.01.0001.00025</t>
  </si>
  <si>
    <t>CARDIOLOGIA</t>
  </si>
  <si>
    <t>4.1.7.3.01.0001.00026</t>
  </si>
  <si>
    <t>NEFROLOGIA</t>
  </si>
  <si>
    <t>4.1.7.3.01.0001.00027</t>
  </si>
  <si>
    <t>PEDIATRIA AMBULATORIA</t>
  </si>
  <si>
    <t>4.1.7.3.01.0001.00029</t>
  </si>
  <si>
    <t>HEMATO-ONCOLOGIA</t>
  </si>
  <si>
    <t>4.1.7.3.01.0001.00032</t>
  </si>
  <si>
    <t>NEUROLOGIA</t>
  </si>
  <si>
    <t>4.1.7.3.01.0001.00033</t>
  </si>
  <si>
    <t>PSIQUIATRIA</t>
  </si>
  <si>
    <t>4.1.7.3.01.0001.00035</t>
  </si>
  <si>
    <t>ALERGIA E INMUNOLOGIA CLINICA</t>
  </si>
  <si>
    <t>4.1.7.3.01.0001.00036</t>
  </si>
  <si>
    <t>ENDOCRINOLOGIA</t>
  </si>
  <si>
    <t>4.1.7.3.01.0001.00037</t>
  </si>
  <si>
    <t>REHABILITACION</t>
  </si>
  <si>
    <t>4.1.7.3.01.0001.00038</t>
  </si>
  <si>
    <t>AUDIOLOGIA Y FONIATRIA</t>
  </si>
  <si>
    <t>4.1.7.3.01.0001.00044</t>
  </si>
  <si>
    <t>ESTOMATOLOGIA</t>
  </si>
  <si>
    <t>4.1.7.3.01.0001.00045</t>
  </si>
  <si>
    <t>CIRUGIA GENERAL</t>
  </si>
  <si>
    <t>4.1.7.3.01.0001.00047</t>
  </si>
  <si>
    <t>ANESTESIA Y ALGOLOGIA</t>
  </si>
  <si>
    <t>4.1.7.3.01.0001.00048</t>
  </si>
  <si>
    <t>LABORATORIO DE FARMACIA</t>
  </si>
  <si>
    <t>4.1.7.3.01.0001.00049</t>
  </si>
  <si>
    <t>IMAGINOLOGIA</t>
  </si>
  <si>
    <t>4.1.7.3.01.0001.00050</t>
  </si>
  <si>
    <t>MEDICINA NUCLEAR MOLECULAR</t>
  </si>
  <si>
    <t>4.1.7.3.01.0001.00051</t>
  </si>
  <si>
    <t>LABORATORIO CLINICO</t>
  </si>
  <si>
    <t>4.1.7.3.01.0001.00057</t>
  </si>
  <si>
    <t>FARMACOLOGIA CLINICA</t>
  </si>
  <si>
    <t>4.1.7.3.01.0003.00007</t>
  </si>
  <si>
    <t>FOTOCOPIAS</t>
  </si>
  <si>
    <t>4.1.7.3.01.0005.0017</t>
  </si>
  <si>
    <t>DEVOLUCION POR SERVICIOS</t>
  </si>
  <si>
    <t>4.1.7.3.01.0006.00001</t>
  </si>
  <si>
    <t>MEDICAMENTOS</t>
  </si>
  <si>
    <t>4.3.9.9.01.0001.00005</t>
  </si>
  <si>
    <t xml:space="preserve">DONATIVOS OPERACIÓN DEL HOSPITAL </t>
  </si>
  <si>
    <t>4.3.9.9.03.0001.00005</t>
  </si>
  <si>
    <t>2/5/2022-26/09/2022 DIP. EN ULTRASON</t>
  </si>
  <si>
    <t>4.3.9.9.03.0001.00008</t>
  </si>
  <si>
    <t>03/2022-02/2023 VII DIPLOMADO DERM</t>
  </si>
  <si>
    <t>4.3.9.9.03.0001.00010</t>
  </si>
  <si>
    <t>20-22/04/2022 VI C. DE ACTUALIZACION EN</t>
  </si>
  <si>
    <t>4.3.9.9.03.0001.00014</t>
  </si>
  <si>
    <t>05/04/22-27/10/22 DIP. DE INMUNOLOGIA</t>
  </si>
  <si>
    <t>4.3.9.9.03.0001.00017</t>
  </si>
  <si>
    <t>25-27/04/2022 C. DE FARMACOLOGIA CALI</t>
  </si>
  <si>
    <t>4.3.9.9.03.0001.00019</t>
  </si>
  <si>
    <t>09-11 MAR 2022 CURSO DE PREPARACION</t>
  </si>
  <si>
    <t>4.3.9.9.03.0001.00021</t>
  </si>
  <si>
    <t>23-25 MAY 2022 C.M. DE INV. EN ENFERME</t>
  </si>
  <si>
    <t>4.3.9.9.03.0001.00022</t>
  </si>
  <si>
    <t>01-06 JUN 2022 C. DE URGENCIAS PEDIATR</t>
  </si>
  <si>
    <t>4.3.9.9.09.0003</t>
  </si>
  <si>
    <t>REPOSICION DE CREDENCIALES</t>
  </si>
  <si>
    <t>4.3.9.9.09.0004</t>
  </si>
  <si>
    <t>VENTA DE MATERIAL DE DESECHO</t>
  </si>
  <si>
    <t>4.3.9.9.09.0011</t>
  </si>
  <si>
    <t>MULTAS Y SANCIONES</t>
  </si>
  <si>
    <t>4.3.9.9.09.0013</t>
  </si>
  <si>
    <t>UTILIDADES DE CURSOS MONOGRAFICOS</t>
  </si>
  <si>
    <t>4.3.9.9.09.0017</t>
  </si>
  <si>
    <t>DIVERSOS</t>
  </si>
  <si>
    <t>4.3.9.9.09.0019</t>
  </si>
  <si>
    <t>RENTA DE ESPACIO.</t>
  </si>
  <si>
    <t xml:space="preserve">TOTAL CUOTAS </t>
  </si>
  <si>
    <t>PRODUCTOS FINANCIEROS (INTERESES)</t>
  </si>
  <si>
    <t xml:space="preserve">TOTAL INGRESOS </t>
  </si>
  <si>
    <t>INGRESOS TERCEROS</t>
  </si>
  <si>
    <t>1.1.1.6.02.0001.00109</t>
  </si>
  <si>
    <t>F. APOYO A LA INVESTIGA. CTA.012880</t>
  </si>
  <si>
    <t>1.1.1.6.02.0001.00144</t>
  </si>
  <si>
    <t>F. DE INVESTIGACION EN INFECTOLOGIA</t>
  </si>
  <si>
    <t>1.1.1.6.02.0001.00256</t>
  </si>
  <si>
    <t>INV. FIN. FONDO ALBERGUE</t>
  </si>
  <si>
    <t>1.1.1.6.02.0001.00338</t>
  </si>
  <si>
    <t>R12 NBG SS HIMFG DERMAPROTOCOLOS</t>
  </si>
  <si>
    <t>1.1.1.6.02.0001.00372</t>
  </si>
  <si>
    <t>R12 NBG SS HIMFG MELODY 3</t>
  </si>
  <si>
    <t>1.1.1.6.02.0001.00376</t>
  </si>
  <si>
    <t>R12 NBG SS HIMFG PEMBROLIZUMAB</t>
  </si>
  <si>
    <t>TOTAL TERCEROS</t>
  </si>
  <si>
    <t>TOTAL PROPIOS Y TERCEROS</t>
  </si>
  <si>
    <t>1.1.2.3.01.0333</t>
  </si>
  <si>
    <t>VILLA GUILLEN MONICA</t>
  </si>
  <si>
    <t>4.1.7.3.01.0001.00043</t>
  </si>
  <si>
    <t>OFTALMOLOGIA</t>
  </si>
  <si>
    <t>4.3.9.9.03.0001.00023</t>
  </si>
  <si>
    <t>CURSOS DE ESPECIALIZACION</t>
  </si>
  <si>
    <t>13-15 JUL 22 5to. C. TALLER DE PEDIATRIA</t>
  </si>
  <si>
    <t>4.3.9.9.03.0003.00001</t>
  </si>
  <si>
    <t>CURSOS DE ESTOMATOLOGIA</t>
  </si>
  <si>
    <t>4.3.9.9.03.0004.00002</t>
  </si>
  <si>
    <t>PAGO DE DERECHO A EXAMEN 2022</t>
  </si>
  <si>
    <t>4.3.9.9.03.0004.00003</t>
  </si>
  <si>
    <t>4.3.9.9.03.0004.00004</t>
  </si>
  <si>
    <t>PASANTIAS</t>
  </si>
  <si>
    <t>1.1.1.6.02.001.00087</t>
  </si>
  <si>
    <t>F. PARA LA ENSEÑANZA</t>
  </si>
  <si>
    <t>JULIO</t>
  </si>
  <si>
    <t>1.1.1.6.02.0001.00247</t>
  </si>
  <si>
    <t>INV. FINANC. DASATANIB</t>
  </si>
  <si>
    <t>1.1.1.6.02.0001.00392</t>
  </si>
  <si>
    <t>R12 NBG SS HIMFG COVID 19 INFECTO</t>
  </si>
  <si>
    <t>1.1.1.6.02.0001.00393</t>
  </si>
  <si>
    <t>R12 NBG SS HIMFG CFF FQ VITAMINA D</t>
  </si>
  <si>
    <t>AGOSTO</t>
  </si>
  <si>
    <t>SEPTIEMBRE</t>
  </si>
  <si>
    <t>SIPOT 3er. TRIMESTRE</t>
  </si>
  <si>
    <t>1.1.2.3.01.0063</t>
  </si>
  <si>
    <t>TORRES TINOCO ROGELIO</t>
  </si>
  <si>
    <t>4.1.7.3.01.0001.00030</t>
  </si>
  <si>
    <t>GASTROENTEROLOGIA Y NUTRICION</t>
  </si>
  <si>
    <t>4.3.9.3.03.0001.00031</t>
  </si>
  <si>
    <t>01 MAR-30SEP 2022 DIP. PSICOLOGIA PE</t>
  </si>
  <si>
    <t>4.3.9.9.03.0001.00024</t>
  </si>
  <si>
    <t>15-17 JUN 2022 XVI C. ONCOLOG</t>
  </si>
  <si>
    <t>4.3.9.9.03.0001.00025</t>
  </si>
  <si>
    <t>04-08JUL 2022 FAMILIA Y NUEVOS MODEL</t>
  </si>
  <si>
    <t>4.3.9.9.03.0001.00029</t>
  </si>
  <si>
    <t>09-12 AGO 2022 XVI C. DE INFECCIONES AS</t>
  </si>
  <si>
    <t>4.3.9.9.03.0001.00030</t>
  </si>
  <si>
    <t>29 MAR-01 ABR 2022 BIOINFORMATICA, U</t>
  </si>
  <si>
    <t>1.1.1.6.02.0001.00142</t>
  </si>
  <si>
    <t>FONDO DE PATOLOGIA</t>
  </si>
  <si>
    <t>1.1.1.6.02.0001.00382</t>
  </si>
  <si>
    <t>R12 NBG SS HIMFG DEVOTE</t>
  </si>
  <si>
    <t>4.3.9.9.01.0001.00001</t>
  </si>
  <si>
    <t>FUNDACION INBURSA</t>
  </si>
  <si>
    <t>4.3.9.9.01.0001.00026</t>
  </si>
  <si>
    <t>3-05 AGO 2022 C.M. DE ETICA Y LEGISLAC</t>
  </si>
  <si>
    <t>4.3.9.9.03.0001.00027</t>
  </si>
  <si>
    <t>4.3.9.9.03.0001.00028</t>
  </si>
  <si>
    <t>18-29 JUL 2022 C.-TALLER DE INV. CUALIT</t>
  </si>
  <si>
    <t>25-29 JUL 2022 C. TEORICO-PRACTICO DE</t>
  </si>
  <si>
    <t>4.3.9.9.03.0001.00032</t>
  </si>
  <si>
    <t>14-16 MAR 2022 II C. BUENAS PRACTICAS</t>
  </si>
  <si>
    <t>1.1.1.6.02.0001.00360</t>
  </si>
  <si>
    <t>R12 NBG SS HIMFG VSR20</t>
  </si>
  <si>
    <t>R12NBG SS HIMFG RSV22</t>
  </si>
  <si>
    <t>1.1.1.6.02.0001.00395</t>
  </si>
  <si>
    <t>1.1.1.6.02.0001.00394</t>
  </si>
  <si>
    <t>R12 NBG SS HIMFG MK036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</si>
</sst>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  <font>
      <b/>
      <sz val="8"/>
      <color theme="0"/>
      <name val="Calibri"/>
      <family val="2"/>
    </font>
    <font>
      <b/>
      <sz val="8"/>
      <color rgb="FFFF0000"/>
      <name val="Calibri"/>
      <family val="2"/>
    </font>
    <font>
      <b/>
      <sz val="10"/>
      <name val="Calibri"/>
      <family val="2"/>
    </font>
    <font>
      <b/>
      <sz val="9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4" fontId="2" fillId="2" borderId="2" xfId="1" applyNumberFormat="1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 wrapText="1"/>
    </xf>
    <xf numFmtId="4" fontId="3" fillId="4" borderId="1" xfId="1" applyNumberFormat="1" applyFont="1" applyFill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 wrapText="1"/>
    </xf>
    <xf numFmtId="0" fontId="4" fillId="0" borderId="0" xfId="1" applyFont="1" applyBorder="1"/>
    <xf numFmtId="4" fontId="4" fillId="0" borderId="0" xfId="2" applyNumberFormat="1" applyFont="1" applyBorder="1"/>
    <xf numFmtId="4" fontId="4" fillId="0" borderId="0" xfId="1" applyNumberFormat="1" applyFont="1" applyBorder="1"/>
    <xf numFmtId="4" fontId="4" fillId="5" borderId="0" xfId="1" applyNumberFormat="1" applyFont="1" applyFill="1" applyBorder="1"/>
    <xf numFmtId="0" fontId="4" fillId="0" borderId="0" xfId="1" applyFont="1" applyFill="1" applyBorder="1"/>
    <xf numFmtId="0" fontId="4" fillId="4" borderId="0" xfId="1" applyFont="1" applyFill="1"/>
    <xf numFmtId="0" fontId="5" fillId="4" borderId="0" xfId="1" applyFont="1" applyFill="1"/>
    <xf numFmtId="4" fontId="6" fillId="4" borderId="0" xfId="1" applyNumberFormat="1" applyFont="1" applyFill="1"/>
    <xf numFmtId="4" fontId="5" fillId="4" borderId="0" xfId="1" applyNumberFormat="1" applyFont="1" applyFill="1" applyBorder="1"/>
    <xf numFmtId="0" fontId="4" fillId="0" borderId="0" xfId="1" applyFont="1"/>
    <xf numFmtId="4" fontId="4" fillId="0" borderId="0" xfId="1" applyNumberFormat="1" applyFont="1"/>
    <xf numFmtId="0" fontId="5" fillId="6" borderId="0" xfId="1" applyFont="1" applyFill="1"/>
    <xf numFmtId="4" fontId="5" fillId="7" borderId="0" xfId="1" applyNumberFormat="1" applyFont="1" applyFill="1"/>
    <xf numFmtId="4" fontId="5" fillId="6" borderId="0" xfId="1" applyNumberFormat="1" applyFont="1" applyFill="1"/>
    <xf numFmtId="0" fontId="7" fillId="8" borderId="0" xfId="1" applyFont="1" applyFill="1"/>
    <xf numFmtId="4" fontId="7" fillId="8" borderId="0" xfId="1" applyNumberFormat="1" applyFont="1" applyFill="1"/>
    <xf numFmtId="0" fontId="8" fillId="0" borderId="0" xfId="1" applyFont="1"/>
    <xf numFmtId="4" fontId="8" fillId="0" borderId="0" xfId="1" applyNumberFormat="1" applyFont="1"/>
    <xf numFmtId="0" fontId="9" fillId="0" borderId="0" xfId="1" applyFont="1"/>
    <xf numFmtId="0" fontId="4" fillId="0" borderId="0" xfId="1" applyFont="1" applyFill="1"/>
    <xf numFmtId="4" fontId="5" fillId="9" borderId="0" xfId="1" applyNumberFormat="1" applyFont="1" applyFill="1"/>
    <xf numFmtId="4" fontId="6" fillId="9" borderId="0" xfId="1" applyNumberFormat="1" applyFont="1" applyFill="1"/>
    <xf numFmtId="0" fontId="7" fillId="8" borderId="0" xfId="1" applyFont="1" applyFill="1" applyBorder="1"/>
    <xf numFmtId="4" fontId="10" fillId="8" borderId="0" xfId="1" applyNumberFormat="1" applyFont="1" applyFill="1" applyBorder="1"/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 wrapText="1"/>
    </xf>
    <xf numFmtId="4" fontId="3" fillId="3" borderId="4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18" xfId="1"/>
    <cellStyle name="Normal 4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8"/>
  <sheetViews>
    <sheetView tabSelected="1" topLeftCell="A101" workbookViewId="0">
      <selection activeCell="E120" sqref="E120"/>
    </sheetView>
  </sheetViews>
  <sheetFormatPr baseColWidth="10" defaultRowHeight="15"/>
  <cols>
    <col min="1" max="1" width="18" customWidth="1"/>
    <col min="2" max="2" width="32.42578125" customWidth="1"/>
  </cols>
  <sheetData>
    <row r="1" spans="1:7">
      <c r="A1" s="29" t="s">
        <v>0</v>
      </c>
      <c r="B1" s="29" t="s">
        <v>1</v>
      </c>
      <c r="C1" s="1"/>
      <c r="D1" s="1"/>
      <c r="E1" s="1"/>
      <c r="F1" s="31" t="s">
        <v>156</v>
      </c>
      <c r="G1" s="2" t="s">
        <v>2</v>
      </c>
    </row>
    <row r="2" spans="1:7">
      <c r="A2" s="30"/>
      <c r="B2" s="30"/>
      <c r="C2" s="3" t="s">
        <v>147</v>
      </c>
      <c r="D2" s="3" t="s">
        <v>154</v>
      </c>
      <c r="E2" s="3" t="s">
        <v>155</v>
      </c>
      <c r="F2" s="32"/>
      <c r="G2" s="4">
        <v>2022</v>
      </c>
    </row>
    <row r="3" spans="1:7">
      <c r="A3" s="5" t="s">
        <v>3</v>
      </c>
      <c r="B3" s="5" t="s">
        <v>4</v>
      </c>
      <c r="C3" s="6">
        <v>50462.879999999997</v>
      </c>
      <c r="D3" s="6">
        <v>45489.49</v>
      </c>
      <c r="E3" s="6">
        <v>40797.699999999997</v>
      </c>
      <c r="F3" s="7">
        <f>C3+D3+E3</f>
        <v>136750.07</v>
      </c>
      <c r="G3" s="8">
        <f>C3+D3+E3</f>
        <v>136750.07</v>
      </c>
    </row>
    <row r="4" spans="1:7">
      <c r="A4" s="5" t="s">
        <v>5</v>
      </c>
      <c r="B4" s="5" t="s">
        <v>6</v>
      </c>
      <c r="C4" s="6">
        <v>7866</v>
      </c>
      <c r="D4" s="6">
        <v>1592</v>
      </c>
      <c r="E4" s="6">
        <v>13307</v>
      </c>
      <c r="F4" s="7">
        <f t="shared" ref="F4:F54" si="0">C4+D4+E4</f>
        <v>22765</v>
      </c>
      <c r="G4" s="8">
        <f t="shared" ref="G4:G54" si="1">C4+D4+E4</f>
        <v>22765</v>
      </c>
    </row>
    <row r="5" spans="1:7">
      <c r="A5" s="5" t="s">
        <v>7</v>
      </c>
      <c r="B5" s="5" t="s">
        <v>8</v>
      </c>
      <c r="C5" s="6">
        <v>6073</v>
      </c>
      <c r="D5" s="6">
        <v>2126</v>
      </c>
      <c r="E5" s="6">
        <v>0</v>
      </c>
      <c r="F5" s="7">
        <f t="shared" si="0"/>
        <v>8199</v>
      </c>
      <c r="G5" s="8">
        <f t="shared" si="1"/>
        <v>8199</v>
      </c>
    </row>
    <row r="6" spans="1:7">
      <c r="A6" s="5" t="s">
        <v>9</v>
      </c>
      <c r="B6" s="5" t="s">
        <v>10</v>
      </c>
      <c r="C6" s="6">
        <v>7311</v>
      </c>
      <c r="D6" s="6">
        <v>0</v>
      </c>
      <c r="E6" s="6">
        <v>19918</v>
      </c>
      <c r="F6" s="7">
        <f t="shared" si="0"/>
        <v>27229</v>
      </c>
      <c r="G6" s="8">
        <f t="shared" si="1"/>
        <v>27229</v>
      </c>
    </row>
    <row r="7" spans="1:7">
      <c r="A7" s="5" t="s">
        <v>11</v>
      </c>
      <c r="B7" s="5" t="s">
        <v>12</v>
      </c>
      <c r="C7" s="6">
        <v>60928</v>
      </c>
      <c r="D7" s="6">
        <v>0</v>
      </c>
      <c r="E7" s="6">
        <v>14653</v>
      </c>
      <c r="F7" s="7">
        <f t="shared" si="0"/>
        <v>75581</v>
      </c>
      <c r="G7" s="8">
        <f t="shared" si="1"/>
        <v>75581</v>
      </c>
    </row>
    <row r="8" spans="1:7">
      <c r="A8" s="5" t="s">
        <v>13</v>
      </c>
      <c r="B8" s="9" t="s">
        <v>14</v>
      </c>
      <c r="C8" s="6">
        <v>170384</v>
      </c>
      <c r="D8" s="6">
        <v>83698</v>
      </c>
      <c r="E8" s="6">
        <v>860955</v>
      </c>
      <c r="F8" s="7">
        <f t="shared" si="0"/>
        <v>1115037</v>
      </c>
      <c r="G8" s="8">
        <f t="shared" si="1"/>
        <v>1115037</v>
      </c>
    </row>
    <row r="9" spans="1:7">
      <c r="A9" s="5" t="s">
        <v>15</v>
      </c>
      <c r="B9" s="9" t="s">
        <v>16</v>
      </c>
      <c r="C9" s="6">
        <v>0</v>
      </c>
      <c r="D9" s="6">
        <v>1030697</v>
      </c>
      <c r="E9" s="6">
        <v>566171</v>
      </c>
      <c r="F9" s="7">
        <f t="shared" si="0"/>
        <v>1596868</v>
      </c>
      <c r="G9" s="8">
        <f t="shared" si="1"/>
        <v>1596868</v>
      </c>
    </row>
    <row r="10" spans="1:7">
      <c r="A10" s="5" t="s">
        <v>17</v>
      </c>
      <c r="B10" s="5" t="s">
        <v>18</v>
      </c>
      <c r="C10" s="6">
        <v>0</v>
      </c>
      <c r="D10" s="6">
        <v>375093</v>
      </c>
      <c r="E10" s="6">
        <v>80827</v>
      </c>
      <c r="F10" s="7">
        <f t="shared" si="0"/>
        <v>455920</v>
      </c>
      <c r="G10" s="8">
        <f t="shared" si="1"/>
        <v>455920</v>
      </c>
    </row>
    <row r="11" spans="1:7">
      <c r="A11" s="5" t="s">
        <v>19</v>
      </c>
      <c r="B11" s="5" t="s">
        <v>20</v>
      </c>
      <c r="C11" s="6">
        <v>0</v>
      </c>
      <c r="D11" s="6">
        <v>0</v>
      </c>
      <c r="E11" s="6">
        <v>20360</v>
      </c>
      <c r="F11" s="7">
        <f t="shared" si="0"/>
        <v>20360</v>
      </c>
      <c r="G11" s="8">
        <f t="shared" si="1"/>
        <v>20360</v>
      </c>
    </row>
    <row r="12" spans="1:7">
      <c r="A12" s="5" t="s">
        <v>21</v>
      </c>
      <c r="B12" s="5" t="s">
        <v>22</v>
      </c>
      <c r="C12" s="6">
        <v>44451</v>
      </c>
      <c r="D12" s="6">
        <v>234624</v>
      </c>
      <c r="E12" s="6">
        <v>0</v>
      </c>
      <c r="F12" s="7">
        <f t="shared" si="0"/>
        <v>279075</v>
      </c>
      <c r="G12" s="8">
        <f t="shared" si="1"/>
        <v>279075</v>
      </c>
    </row>
    <row r="13" spans="1:7">
      <c r="A13" s="5" t="s">
        <v>23</v>
      </c>
      <c r="B13" s="5" t="s">
        <v>24</v>
      </c>
      <c r="C13" s="6">
        <v>49261</v>
      </c>
      <c r="D13" s="6">
        <v>28177</v>
      </c>
      <c r="E13" s="6">
        <v>0</v>
      </c>
      <c r="F13" s="7">
        <f t="shared" si="0"/>
        <v>77438</v>
      </c>
      <c r="G13" s="8">
        <f t="shared" si="1"/>
        <v>77438</v>
      </c>
    </row>
    <row r="14" spans="1:7">
      <c r="A14" s="5" t="s">
        <v>157</v>
      </c>
      <c r="B14" s="5" t="s">
        <v>158</v>
      </c>
      <c r="C14" s="6">
        <v>0</v>
      </c>
      <c r="D14" s="6">
        <v>40000</v>
      </c>
      <c r="E14" s="6">
        <v>0</v>
      </c>
      <c r="F14" s="7">
        <f t="shared" si="0"/>
        <v>40000</v>
      </c>
      <c r="G14" s="8">
        <f t="shared" si="1"/>
        <v>40000</v>
      </c>
    </row>
    <row r="15" spans="1:7">
      <c r="A15" s="5" t="s">
        <v>25</v>
      </c>
      <c r="B15" s="5" t="s">
        <v>26</v>
      </c>
      <c r="C15" s="6">
        <v>11.6</v>
      </c>
      <c r="D15" s="6">
        <v>5.8</v>
      </c>
      <c r="E15" s="6">
        <v>0</v>
      </c>
      <c r="F15" s="7">
        <f t="shared" si="0"/>
        <v>17.399999999999999</v>
      </c>
      <c r="G15" s="8">
        <f t="shared" si="1"/>
        <v>17.399999999999999</v>
      </c>
    </row>
    <row r="16" spans="1:7">
      <c r="A16" s="5" t="s">
        <v>27</v>
      </c>
      <c r="B16" s="5" t="s">
        <v>28</v>
      </c>
      <c r="C16" s="6">
        <v>8205</v>
      </c>
      <c r="D16" s="6">
        <v>13233.78</v>
      </c>
      <c r="E16" s="6">
        <v>4743</v>
      </c>
      <c r="F16" s="7">
        <f t="shared" si="0"/>
        <v>26181.78</v>
      </c>
      <c r="G16" s="8">
        <f t="shared" si="1"/>
        <v>26181.78</v>
      </c>
    </row>
    <row r="17" spans="1:7">
      <c r="A17" s="5" t="s">
        <v>131</v>
      </c>
      <c r="B17" s="5" t="s">
        <v>132</v>
      </c>
      <c r="C17" s="6">
        <v>1036</v>
      </c>
      <c r="D17" s="6">
        <v>0</v>
      </c>
      <c r="E17" s="6">
        <v>0</v>
      </c>
      <c r="F17" s="7">
        <f t="shared" si="0"/>
        <v>1036</v>
      </c>
      <c r="G17" s="8">
        <f t="shared" si="1"/>
        <v>1036</v>
      </c>
    </row>
    <row r="18" spans="1:7">
      <c r="A18" s="5" t="s">
        <v>29</v>
      </c>
      <c r="B18" s="5" t="s">
        <v>30</v>
      </c>
      <c r="C18" s="6">
        <v>7690.72</v>
      </c>
      <c r="D18" s="6">
        <v>7690.72</v>
      </c>
      <c r="E18" s="6">
        <v>12095.71</v>
      </c>
      <c r="F18" s="7">
        <f t="shared" si="0"/>
        <v>27477.15</v>
      </c>
      <c r="G18" s="8">
        <f t="shared" si="1"/>
        <v>27477.15</v>
      </c>
    </row>
    <row r="19" spans="1:7">
      <c r="A19" s="5" t="s">
        <v>31</v>
      </c>
      <c r="B19" s="5" t="s">
        <v>32</v>
      </c>
      <c r="C19" s="6">
        <v>0</v>
      </c>
      <c r="D19" s="6">
        <v>110688</v>
      </c>
      <c r="E19" s="6">
        <v>60750</v>
      </c>
      <c r="F19" s="7">
        <f t="shared" si="0"/>
        <v>171438</v>
      </c>
      <c r="G19" s="8">
        <f t="shared" si="1"/>
        <v>171438</v>
      </c>
    </row>
    <row r="20" spans="1:7">
      <c r="A20" s="5" t="s">
        <v>33</v>
      </c>
      <c r="B20" s="5" t="s">
        <v>34</v>
      </c>
      <c r="C20" s="6">
        <v>23318</v>
      </c>
      <c r="D20" s="6">
        <v>50176</v>
      </c>
      <c r="E20" s="6">
        <v>14555</v>
      </c>
      <c r="F20" s="7">
        <f t="shared" si="0"/>
        <v>88049</v>
      </c>
      <c r="G20" s="8">
        <f t="shared" si="1"/>
        <v>88049</v>
      </c>
    </row>
    <row r="21" spans="1:7">
      <c r="A21" s="5" t="s">
        <v>35</v>
      </c>
      <c r="B21" s="5" t="s">
        <v>36</v>
      </c>
      <c r="C21" s="6">
        <v>0</v>
      </c>
      <c r="D21" s="6">
        <v>0</v>
      </c>
      <c r="E21" s="6">
        <v>5929</v>
      </c>
      <c r="F21" s="7">
        <f t="shared" si="0"/>
        <v>5929</v>
      </c>
      <c r="G21" s="8">
        <f t="shared" si="1"/>
        <v>5929</v>
      </c>
    </row>
    <row r="22" spans="1:7">
      <c r="A22" s="5" t="s">
        <v>37</v>
      </c>
      <c r="B22" s="5" t="s">
        <v>38</v>
      </c>
      <c r="C22" s="6">
        <v>0</v>
      </c>
      <c r="D22" s="6">
        <v>312</v>
      </c>
      <c r="E22" s="6">
        <v>0</v>
      </c>
      <c r="F22" s="7">
        <f t="shared" si="0"/>
        <v>312</v>
      </c>
      <c r="G22" s="8">
        <f t="shared" si="1"/>
        <v>312</v>
      </c>
    </row>
    <row r="23" spans="1:7">
      <c r="A23" s="5" t="s">
        <v>39</v>
      </c>
      <c r="B23" s="5" t="s">
        <v>40</v>
      </c>
      <c r="C23" s="6">
        <v>0</v>
      </c>
      <c r="D23" s="6">
        <v>456</v>
      </c>
      <c r="E23" s="6">
        <v>0</v>
      </c>
      <c r="F23" s="7">
        <f t="shared" si="0"/>
        <v>456</v>
      </c>
      <c r="G23" s="8">
        <f t="shared" si="1"/>
        <v>456</v>
      </c>
    </row>
    <row r="24" spans="1:7">
      <c r="A24" s="5" t="s">
        <v>41</v>
      </c>
      <c r="B24" s="5" t="s">
        <v>42</v>
      </c>
      <c r="C24" s="6">
        <v>0</v>
      </c>
      <c r="D24" s="6">
        <v>675</v>
      </c>
      <c r="E24" s="6">
        <v>0</v>
      </c>
      <c r="F24" s="7">
        <f t="shared" si="0"/>
        <v>675</v>
      </c>
      <c r="G24" s="8">
        <f t="shared" si="1"/>
        <v>675</v>
      </c>
    </row>
    <row r="25" spans="1:7">
      <c r="A25" s="5" t="s">
        <v>43</v>
      </c>
      <c r="B25" s="5" t="s">
        <v>44</v>
      </c>
      <c r="C25" s="6">
        <v>1016</v>
      </c>
      <c r="D25" s="6">
        <v>0</v>
      </c>
      <c r="E25" s="6">
        <v>0</v>
      </c>
      <c r="F25" s="7">
        <f t="shared" si="0"/>
        <v>1016</v>
      </c>
      <c r="G25" s="8">
        <f t="shared" si="1"/>
        <v>1016</v>
      </c>
    </row>
    <row r="26" spans="1:7">
      <c r="A26" s="5" t="s">
        <v>45</v>
      </c>
      <c r="B26" s="5" t="s">
        <v>46</v>
      </c>
      <c r="C26" s="6">
        <v>1952</v>
      </c>
      <c r="D26" s="6">
        <v>2030</v>
      </c>
      <c r="E26" s="6">
        <v>1611</v>
      </c>
      <c r="F26" s="7">
        <f t="shared" si="0"/>
        <v>5593</v>
      </c>
      <c r="G26" s="8">
        <f t="shared" si="1"/>
        <v>5593</v>
      </c>
    </row>
    <row r="27" spans="1:7">
      <c r="A27" s="5" t="s">
        <v>47</v>
      </c>
      <c r="B27" s="5" t="s">
        <v>48</v>
      </c>
      <c r="C27" s="6">
        <v>3132</v>
      </c>
      <c r="D27" s="6">
        <v>3132</v>
      </c>
      <c r="E27" s="6">
        <v>0</v>
      </c>
      <c r="F27" s="7">
        <f t="shared" si="0"/>
        <v>6264</v>
      </c>
      <c r="G27" s="8">
        <f t="shared" si="1"/>
        <v>6264</v>
      </c>
    </row>
    <row r="28" spans="1:7">
      <c r="A28" s="5" t="s">
        <v>159</v>
      </c>
      <c r="B28" s="5" t="s">
        <v>160</v>
      </c>
      <c r="C28" s="6">
        <v>0</v>
      </c>
      <c r="D28" s="6">
        <v>4908</v>
      </c>
      <c r="E28" s="6">
        <v>0</v>
      </c>
      <c r="F28" s="7">
        <f t="shared" si="0"/>
        <v>4908</v>
      </c>
      <c r="G28" s="8">
        <f t="shared" si="1"/>
        <v>4908</v>
      </c>
    </row>
    <row r="29" spans="1:7">
      <c r="A29" s="5" t="s">
        <v>49</v>
      </c>
      <c r="B29" s="5" t="s">
        <v>50</v>
      </c>
      <c r="C29" s="6">
        <v>0</v>
      </c>
      <c r="D29" s="6">
        <v>0</v>
      </c>
      <c r="E29" s="6">
        <v>733</v>
      </c>
      <c r="F29" s="7">
        <f t="shared" si="0"/>
        <v>733</v>
      </c>
      <c r="G29" s="8">
        <f t="shared" si="1"/>
        <v>733</v>
      </c>
    </row>
    <row r="30" spans="1:7">
      <c r="A30" s="5" t="s">
        <v>51</v>
      </c>
      <c r="B30" s="5" t="s">
        <v>52</v>
      </c>
      <c r="C30" s="6">
        <v>194</v>
      </c>
      <c r="D30" s="6">
        <v>194</v>
      </c>
      <c r="E30" s="6">
        <v>97</v>
      </c>
      <c r="F30" s="7">
        <f t="shared" si="0"/>
        <v>485</v>
      </c>
      <c r="G30" s="8">
        <f t="shared" si="1"/>
        <v>485</v>
      </c>
    </row>
    <row r="31" spans="1:7">
      <c r="A31" s="5" t="s">
        <v>53</v>
      </c>
      <c r="B31" s="5" t="s">
        <v>54</v>
      </c>
      <c r="C31" s="6">
        <v>0</v>
      </c>
      <c r="D31" s="6">
        <v>552</v>
      </c>
      <c r="E31" s="6">
        <v>847</v>
      </c>
      <c r="F31" s="7">
        <f t="shared" si="0"/>
        <v>1399</v>
      </c>
      <c r="G31" s="8">
        <f t="shared" si="1"/>
        <v>1399</v>
      </c>
    </row>
    <row r="32" spans="1:7">
      <c r="A32" s="5" t="s">
        <v>55</v>
      </c>
      <c r="B32" s="5" t="s">
        <v>56</v>
      </c>
      <c r="C32" s="6">
        <v>2763</v>
      </c>
      <c r="D32" s="6">
        <v>5356</v>
      </c>
      <c r="E32" s="6">
        <v>0</v>
      </c>
      <c r="F32" s="7">
        <f t="shared" si="0"/>
        <v>8119</v>
      </c>
      <c r="G32" s="8">
        <f t="shared" si="1"/>
        <v>8119</v>
      </c>
    </row>
    <row r="33" spans="1:7">
      <c r="A33" s="5" t="s">
        <v>57</v>
      </c>
      <c r="B33" s="5" t="s">
        <v>58</v>
      </c>
      <c r="C33" s="6">
        <v>675</v>
      </c>
      <c r="D33" s="6">
        <v>1350</v>
      </c>
      <c r="E33" s="6">
        <v>900</v>
      </c>
      <c r="F33" s="7">
        <f t="shared" si="0"/>
        <v>2925</v>
      </c>
      <c r="G33" s="8">
        <f t="shared" si="1"/>
        <v>2925</v>
      </c>
    </row>
    <row r="34" spans="1:7">
      <c r="A34" s="5" t="s">
        <v>59</v>
      </c>
      <c r="B34" s="5" t="s">
        <v>60</v>
      </c>
      <c r="C34" s="6">
        <v>3585</v>
      </c>
      <c r="D34" s="6">
        <v>2265</v>
      </c>
      <c r="E34" s="6">
        <v>2134</v>
      </c>
      <c r="F34" s="7">
        <f t="shared" si="0"/>
        <v>7984</v>
      </c>
      <c r="G34" s="8">
        <f t="shared" si="1"/>
        <v>7984</v>
      </c>
    </row>
    <row r="35" spans="1:7">
      <c r="A35" s="5" t="s">
        <v>133</v>
      </c>
      <c r="B35" s="5" t="s">
        <v>134</v>
      </c>
      <c r="C35" s="6">
        <v>1382</v>
      </c>
      <c r="D35" s="6">
        <v>0</v>
      </c>
      <c r="E35" s="6">
        <v>0</v>
      </c>
      <c r="F35" s="7">
        <f t="shared" si="0"/>
        <v>1382</v>
      </c>
      <c r="G35" s="8">
        <f t="shared" si="1"/>
        <v>1382</v>
      </c>
    </row>
    <row r="36" spans="1:7">
      <c r="A36" s="5" t="s">
        <v>61</v>
      </c>
      <c r="B36" s="5" t="s">
        <v>62</v>
      </c>
      <c r="C36" s="6">
        <v>0</v>
      </c>
      <c r="D36" s="6">
        <v>354</v>
      </c>
      <c r="E36" s="6">
        <v>249</v>
      </c>
      <c r="F36" s="7">
        <f t="shared" si="0"/>
        <v>603</v>
      </c>
      <c r="G36" s="8">
        <f t="shared" si="1"/>
        <v>603</v>
      </c>
    </row>
    <row r="37" spans="1:7">
      <c r="A37" s="5" t="s">
        <v>63</v>
      </c>
      <c r="B37" s="5" t="s">
        <v>64</v>
      </c>
      <c r="C37" s="6">
        <v>3899</v>
      </c>
      <c r="D37" s="6">
        <v>675</v>
      </c>
      <c r="E37" s="6">
        <v>0</v>
      </c>
      <c r="F37" s="7">
        <f t="shared" si="0"/>
        <v>4574</v>
      </c>
      <c r="G37" s="8">
        <f t="shared" si="1"/>
        <v>4574</v>
      </c>
    </row>
    <row r="38" spans="1:7">
      <c r="A38" s="5" t="s">
        <v>65</v>
      </c>
      <c r="B38" s="5" t="s">
        <v>66</v>
      </c>
      <c r="C38" s="6">
        <v>8702</v>
      </c>
      <c r="D38" s="6">
        <v>4144</v>
      </c>
      <c r="E38" s="6">
        <v>0</v>
      </c>
      <c r="F38" s="7">
        <f t="shared" si="0"/>
        <v>12846</v>
      </c>
      <c r="G38" s="8">
        <f t="shared" si="1"/>
        <v>12846</v>
      </c>
    </row>
    <row r="39" spans="1:7">
      <c r="A39" s="5" t="s">
        <v>67</v>
      </c>
      <c r="B39" s="5" t="s">
        <v>68</v>
      </c>
      <c r="C39" s="6">
        <v>0</v>
      </c>
      <c r="D39" s="6">
        <v>270</v>
      </c>
      <c r="E39" s="6">
        <v>900</v>
      </c>
      <c r="F39" s="7">
        <f t="shared" si="0"/>
        <v>1170</v>
      </c>
      <c r="G39" s="8">
        <f t="shared" si="1"/>
        <v>1170</v>
      </c>
    </row>
    <row r="40" spans="1:7">
      <c r="A40" s="5" t="s">
        <v>69</v>
      </c>
      <c r="B40" s="5" t="s">
        <v>70</v>
      </c>
      <c r="C40" s="6">
        <v>11729</v>
      </c>
      <c r="D40" s="6">
        <v>3868</v>
      </c>
      <c r="E40" s="6">
        <v>5144</v>
      </c>
      <c r="F40" s="7">
        <f t="shared" si="0"/>
        <v>20741</v>
      </c>
      <c r="G40" s="8">
        <f t="shared" si="1"/>
        <v>20741</v>
      </c>
    </row>
    <row r="41" spans="1:7">
      <c r="A41" s="5" t="s">
        <v>71</v>
      </c>
      <c r="B41" s="5" t="s">
        <v>72</v>
      </c>
      <c r="C41" s="6">
        <v>0</v>
      </c>
      <c r="D41" s="6">
        <v>694</v>
      </c>
      <c r="E41" s="6">
        <v>0</v>
      </c>
      <c r="F41" s="7">
        <f t="shared" si="0"/>
        <v>694</v>
      </c>
      <c r="G41" s="8">
        <f t="shared" si="1"/>
        <v>694</v>
      </c>
    </row>
    <row r="42" spans="1:7">
      <c r="A42" s="5" t="s">
        <v>73</v>
      </c>
      <c r="B42" s="5" t="s">
        <v>74</v>
      </c>
      <c r="C42" s="6">
        <v>22012</v>
      </c>
      <c r="D42" s="6">
        <v>9043</v>
      </c>
      <c r="E42" s="6">
        <v>12205</v>
      </c>
      <c r="F42" s="7">
        <f t="shared" si="0"/>
        <v>43260</v>
      </c>
      <c r="G42" s="8">
        <f t="shared" si="1"/>
        <v>43260</v>
      </c>
    </row>
    <row r="43" spans="1:7">
      <c r="A43" s="5" t="s">
        <v>75</v>
      </c>
      <c r="B43" s="5" t="s">
        <v>76</v>
      </c>
      <c r="C43" s="6">
        <v>1254</v>
      </c>
      <c r="D43" s="6">
        <v>627</v>
      </c>
      <c r="E43" s="6">
        <v>0</v>
      </c>
      <c r="F43" s="7">
        <f t="shared" si="0"/>
        <v>1881</v>
      </c>
      <c r="G43" s="8">
        <f t="shared" si="1"/>
        <v>1881</v>
      </c>
    </row>
    <row r="44" spans="1:7">
      <c r="A44" s="5" t="s">
        <v>77</v>
      </c>
      <c r="B44" s="5" t="s">
        <v>78</v>
      </c>
      <c r="C44" s="6">
        <v>3977.4</v>
      </c>
      <c r="D44" s="6">
        <v>6314.3</v>
      </c>
      <c r="E44" s="6">
        <v>8466.6</v>
      </c>
      <c r="F44" s="7">
        <f t="shared" si="0"/>
        <v>18758.300000000003</v>
      </c>
      <c r="G44" s="8">
        <f t="shared" si="1"/>
        <v>18758.300000000003</v>
      </c>
    </row>
    <row r="45" spans="1:7">
      <c r="A45" s="5" t="s">
        <v>79</v>
      </c>
      <c r="B45" s="5" t="s">
        <v>80</v>
      </c>
      <c r="C45" s="6">
        <v>-4095</v>
      </c>
      <c r="D45" s="6">
        <v>-5142</v>
      </c>
      <c r="E45" s="6">
        <v>-295</v>
      </c>
      <c r="F45" s="7">
        <f t="shared" si="0"/>
        <v>-9532</v>
      </c>
      <c r="G45" s="8">
        <f t="shared" si="1"/>
        <v>-9532</v>
      </c>
    </row>
    <row r="46" spans="1:7">
      <c r="A46" s="5" t="s">
        <v>81</v>
      </c>
      <c r="B46" s="5" t="s">
        <v>82</v>
      </c>
      <c r="C46" s="6">
        <v>699</v>
      </c>
      <c r="D46" s="6">
        <v>1556</v>
      </c>
      <c r="E46" s="6">
        <v>0</v>
      </c>
      <c r="F46" s="7">
        <f t="shared" si="0"/>
        <v>2255</v>
      </c>
      <c r="G46" s="8">
        <f t="shared" si="1"/>
        <v>2255</v>
      </c>
    </row>
    <row r="47" spans="1:7">
      <c r="A47" s="5" t="s">
        <v>175</v>
      </c>
      <c r="B47" s="5" t="s">
        <v>176</v>
      </c>
      <c r="C47" s="6">
        <v>0</v>
      </c>
      <c r="D47" s="6">
        <v>0</v>
      </c>
      <c r="E47" s="6">
        <v>1032000</v>
      </c>
      <c r="F47" s="7">
        <f t="shared" si="0"/>
        <v>1032000</v>
      </c>
      <c r="G47" s="8">
        <f t="shared" si="1"/>
        <v>1032000</v>
      </c>
    </row>
    <row r="48" spans="1:7">
      <c r="A48" s="5" t="s">
        <v>161</v>
      </c>
      <c r="B48" s="5" t="s">
        <v>162</v>
      </c>
      <c r="C48" s="6">
        <v>0</v>
      </c>
      <c r="D48" s="6">
        <v>15920</v>
      </c>
      <c r="E48" s="6">
        <v>0</v>
      </c>
      <c r="F48" s="7">
        <f t="shared" si="0"/>
        <v>15920</v>
      </c>
      <c r="G48" s="8">
        <f t="shared" si="1"/>
        <v>15920</v>
      </c>
    </row>
    <row r="49" spans="1:7">
      <c r="A49" s="5" t="s">
        <v>83</v>
      </c>
      <c r="B49" s="5" t="s">
        <v>84</v>
      </c>
      <c r="C49" s="6">
        <v>130000</v>
      </c>
      <c r="D49" s="6">
        <v>14200</v>
      </c>
      <c r="E49" s="6">
        <v>0</v>
      </c>
      <c r="F49" s="7">
        <f t="shared" si="0"/>
        <v>144200</v>
      </c>
      <c r="G49" s="8">
        <f t="shared" si="1"/>
        <v>144200</v>
      </c>
    </row>
    <row r="50" spans="1:7">
      <c r="A50" s="5" t="s">
        <v>85</v>
      </c>
      <c r="B50" s="5" t="s">
        <v>86</v>
      </c>
      <c r="C50" s="6">
        <v>27000</v>
      </c>
      <c r="D50" s="6">
        <v>54500</v>
      </c>
      <c r="E50" s="6">
        <v>0</v>
      </c>
      <c r="F50" s="7">
        <f t="shared" si="0"/>
        <v>81500</v>
      </c>
      <c r="G50" s="8">
        <f t="shared" si="1"/>
        <v>81500</v>
      </c>
    </row>
    <row r="51" spans="1:7">
      <c r="A51" s="5" t="s">
        <v>87</v>
      </c>
      <c r="B51" s="5" t="s">
        <v>88</v>
      </c>
      <c r="C51" s="6">
        <v>16000</v>
      </c>
      <c r="D51" s="6">
        <v>0</v>
      </c>
      <c r="E51" s="6">
        <v>0</v>
      </c>
      <c r="F51" s="7">
        <f t="shared" si="0"/>
        <v>16000</v>
      </c>
      <c r="G51" s="8">
        <f t="shared" si="1"/>
        <v>16000</v>
      </c>
    </row>
    <row r="52" spans="1:7">
      <c r="A52" s="5" t="s">
        <v>89</v>
      </c>
      <c r="B52" s="5" t="s">
        <v>90</v>
      </c>
      <c r="C52" s="6">
        <v>500</v>
      </c>
      <c r="D52" s="6">
        <v>0</v>
      </c>
      <c r="E52" s="6">
        <v>0</v>
      </c>
      <c r="F52" s="7">
        <f t="shared" si="0"/>
        <v>500</v>
      </c>
      <c r="G52" s="8">
        <f t="shared" si="1"/>
        <v>500</v>
      </c>
    </row>
    <row r="53" spans="1:7">
      <c r="A53" s="5" t="s">
        <v>91</v>
      </c>
      <c r="B53" s="5" t="s">
        <v>92</v>
      </c>
      <c r="C53" s="6">
        <v>11700</v>
      </c>
      <c r="D53" s="6">
        <v>11800</v>
      </c>
      <c r="E53" s="6">
        <v>0</v>
      </c>
      <c r="F53" s="7">
        <f t="shared" si="0"/>
        <v>23500</v>
      </c>
      <c r="G53" s="8">
        <f t="shared" si="1"/>
        <v>23500</v>
      </c>
    </row>
    <row r="54" spans="1:7">
      <c r="A54" s="5" t="s">
        <v>93</v>
      </c>
      <c r="B54" s="5" t="s">
        <v>94</v>
      </c>
      <c r="C54" s="6">
        <v>0</v>
      </c>
      <c r="D54" s="6">
        <v>0</v>
      </c>
      <c r="E54" s="6">
        <v>28650</v>
      </c>
      <c r="F54" s="7">
        <f t="shared" si="0"/>
        <v>28650</v>
      </c>
      <c r="G54" s="8">
        <f t="shared" si="1"/>
        <v>28650</v>
      </c>
    </row>
    <row r="55" spans="1:7">
      <c r="A55" s="5" t="s">
        <v>95</v>
      </c>
      <c r="B55" s="5" t="s">
        <v>96</v>
      </c>
      <c r="C55" s="6">
        <v>15050</v>
      </c>
      <c r="D55" s="6">
        <v>0</v>
      </c>
      <c r="E55" s="6">
        <v>0</v>
      </c>
      <c r="F55" s="7">
        <f t="shared" ref="F55:F76" si="2">C55+D55+E55</f>
        <v>15050</v>
      </c>
      <c r="G55" s="8">
        <f t="shared" ref="G55:G76" si="3">C55+D55+E55</f>
        <v>15050</v>
      </c>
    </row>
    <row r="56" spans="1:7">
      <c r="A56" s="5" t="s">
        <v>97</v>
      </c>
      <c r="B56" s="5" t="s">
        <v>98</v>
      </c>
      <c r="C56" s="6">
        <v>0</v>
      </c>
      <c r="D56" s="6">
        <v>11700</v>
      </c>
      <c r="E56" s="6">
        <v>0</v>
      </c>
      <c r="F56" s="7">
        <f t="shared" si="2"/>
        <v>11700</v>
      </c>
      <c r="G56" s="8">
        <f t="shared" si="3"/>
        <v>11700</v>
      </c>
    </row>
    <row r="57" spans="1:7">
      <c r="A57" s="5" t="s">
        <v>99</v>
      </c>
      <c r="B57" s="5" t="s">
        <v>100</v>
      </c>
      <c r="C57" s="6">
        <v>35850</v>
      </c>
      <c r="D57" s="6">
        <v>0</v>
      </c>
      <c r="E57" s="6">
        <v>0</v>
      </c>
      <c r="F57" s="7">
        <f t="shared" si="2"/>
        <v>35850</v>
      </c>
      <c r="G57" s="8">
        <f t="shared" si="3"/>
        <v>35850</v>
      </c>
    </row>
    <row r="58" spans="1:7">
      <c r="A58" s="5" t="s">
        <v>135</v>
      </c>
      <c r="B58" s="5" t="s">
        <v>137</v>
      </c>
      <c r="C58" s="6">
        <v>3000</v>
      </c>
      <c r="D58" s="6">
        <v>73500</v>
      </c>
      <c r="E58" s="6">
        <v>1000</v>
      </c>
      <c r="F58" s="7">
        <f t="shared" si="2"/>
        <v>77500</v>
      </c>
      <c r="G58" s="8">
        <f t="shared" si="3"/>
        <v>77500</v>
      </c>
    </row>
    <row r="59" spans="1:7">
      <c r="A59" s="5" t="s">
        <v>163</v>
      </c>
      <c r="B59" s="5" t="s">
        <v>164</v>
      </c>
      <c r="C59" s="6">
        <v>0</v>
      </c>
      <c r="D59" s="6">
        <v>26400</v>
      </c>
      <c r="E59" s="6">
        <v>0</v>
      </c>
      <c r="F59" s="7">
        <f t="shared" si="2"/>
        <v>26400</v>
      </c>
      <c r="G59" s="8">
        <f t="shared" si="3"/>
        <v>26400</v>
      </c>
    </row>
    <row r="60" spans="1:7">
      <c r="A60" s="5" t="s">
        <v>165</v>
      </c>
      <c r="B60" s="5" t="s">
        <v>166</v>
      </c>
      <c r="C60" s="6">
        <v>0</v>
      </c>
      <c r="D60" s="6">
        <v>4200</v>
      </c>
      <c r="E60" s="6">
        <v>0</v>
      </c>
      <c r="F60" s="7">
        <f t="shared" si="2"/>
        <v>4200</v>
      </c>
      <c r="G60" s="8">
        <f t="shared" si="3"/>
        <v>4200</v>
      </c>
    </row>
    <row r="61" spans="1:7">
      <c r="A61" s="5" t="s">
        <v>177</v>
      </c>
      <c r="B61" s="5" t="s">
        <v>178</v>
      </c>
      <c r="C61" s="6">
        <v>0</v>
      </c>
      <c r="D61" s="6">
        <v>0</v>
      </c>
      <c r="E61" s="6">
        <v>12650</v>
      </c>
      <c r="F61" s="7">
        <f t="shared" si="2"/>
        <v>12650</v>
      </c>
      <c r="G61" s="8">
        <f t="shared" si="3"/>
        <v>12650</v>
      </c>
    </row>
    <row r="62" spans="1:7">
      <c r="A62" s="5" t="s">
        <v>179</v>
      </c>
      <c r="B62" s="5" t="s">
        <v>181</v>
      </c>
      <c r="C62" s="6">
        <v>0</v>
      </c>
      <c r="D62" s="6">
        <v>0</v>
      </c>
      <c r="E62" s="6">
        <v>3900</v>
      </c>
      <c r="F62" s="7">
        <f t="shared" si="2"/>
        <v>3900</v>
      </c>
      <c r="G62" s="8">
        <f t="shared" si="3"/>
        <v>3900</v>
      </c>
    </row>
    <row r="63" spans="1:7">
      <c r="A63" s="5" t="s">
        <v>180</v>
      </c>
      <c r="B63" s="5" t="s">
        <v>182</v>
      </c>
      <c r="C63" s="6">
        <v>0</v>
      </c>
      <c r="D63" s="6">
        <v>0</v>
      </c>
      <c r="E63" s="6">
        <v>3750</v>
      </c>
      <c r="F63" s="7">
        <f t="shared" si="2"/>
        <v>3750</v>
      </c>
      <c r="G63" s="8">
        <f t="shared" si="3"/>
        <v>3750</v>
      </c>
    </row>
    <row r="64" spans="1:7">
      <c r="A64" s="5" t="s">
        <v>167</v>
      </c>
      <c r="B64" s="5" t="s">
        <v>168</v>
      </c>
      <c r="C64" s="6">
        <v>0</v>
      </c>
      <c r="D64" s="6">
        <v>21000</v>
      </c>
      <c r="E64" s="6">
        <v>15000</v>
      </c>
      <c r="F64" s="7">
        <f t="shared" si="2"/>
        <v>36000</v>
      </c>
      <c r="G64" s="8">
        <f t="shared" si="3"/>
        <v>36000</v>
      </c>
    </row>
    <row r="65" spans="1:7">
      <c r="A65" s="5" t="s">
        <v>169</v>
      </c>
      <c r="B65" s="5" t="s">
        <v>170</v>
      </c>
      <c r="C65" s="6">
        <v>0</v>
      </c>
      <c r="D65" s="6">
        <v>5250</v>
      </c>
      <c r="E65" s="6">
        <v>0</v>
      </c>
      <c r="F65" s="7">
        <f t="shared" si="2"/>
        <v>5250</v>
      </c>
      <c r="G65" s="8">
        <f t="shared" si="3"/>
        <v>5250</v>
      </c>
    </row>
    <row r="66" spans="1:7">
      <c r="A66" s="5" t="s">
        <v>183</v>
      </c>
      <c r="B66" s="5" t="s">
        <v>184</v>
      </c>
      <c r="C66" s="6">
        <v>0</v>
      </c>
      <c r="D66" s="6">
        <v>0</v>
      </c>
      <c r="E66" s="6">
        <v>34100</v>
      </c>
      <c r="F66" s="7">
        <f t="shared" si="2"/>
        <v>34100</v>
      </c>
      <c r="G66" s="8">
        <f t="shared" si="3"/>
        <v>34100</v>
      </c>
    </row>
    <row r="67" spans="1:7">
      <c r="A67" s="5" t="s">
        <v>138</v>
      </c>
      <c r="B67" s="5" t="s">
        <v>139</v>
      </c>
      <c r="C67" s="6">
        <v>698050</v>
      </c>
      <c r="D67" s="6">
        <v>12000</v>
      </c>
      <c r="E67" s="6">
        <v>0</v>
      </c>
      <c r="F67" s="7">
        <f t="shared" si="2"/>
        <v>710050</v>
      </c>
      <c r="G67" s="8">
        <f t="shared" si="3"/>
        <v>710050</v>
      </c>
    </row>
    <row r="68" spans="1:7">
      <c r="A68" s="5" t="s">
        <v>140</v>
      </c>
      <c r="B68" s="5" t="s">
        <v>141</v>
      </c>
      <c r="C68" s="6">
        <v>60000</v>
      </c>
      <c r="D68" s="6">
        <v>134100</v>
      </c>
      <c r="E68" s="6">
        <v>264000</v>
      </c>
      <c r="F68" s="7">
        <f t="shared" si="2"/>
        <v>458100</v>
      </c>
      <c r="G68" s="8">
        <f t="shared" si="3"/>
        <v>458100</v>
      </c>
    </row>
    <row r="69" spans="1:7">
      <c r="A69" s="5" t="s">
        <v>142</v>
      </c>
      <c r="B69" s="5" t="s">
        <v>136</v>
      </c>
      <c r="C69" s="6">
        <v>83600</v>
      </c>
      <c r="D69" s="6">
        <v>0</v>
      </c>
      <c r="E69" s="6">
        <v>0</v>
      </c>
      <c r="F69" s="7">
        <f t="shared" si="2"/>
        <v>83600</v>
      </c>
      <c r="G69" s="8">
        <f t="shared" si="3"/>
        <v>83600</v>
      </c>
    </row>
    <row r="70" spans="1:7">
      <c r="A70" s="5" t="s">
        <v>143</v>
      </c>
      <c r="B70" s="5" t="s">
        <v>144</v>
      </c>
      <c r="C70" s="6">
        <v>291310</v>
      </c>
      <c r="D70" s="6">
        <v>39599</v>
      </c>
      <c r="E70" s="6">
        <v>34028</v>
      </c>
      <c r="F70" s="7">
        <f t="shared" si="2"/>
        <v>364937</v>
      </c>
      <c r="G70" s="8">
        <f t="shared" si="3"/>
        <v>364937</v>
      </c>
    </row>
    <row r="71" spans="1:7">
      <c r="A71" s="5" t="s">
        <v>101</v>
      </c>
      <c r="B71" s="5" t="s">
        <v>102</v>
      </c>
      <c r="C71" s="6">
        <v>1000</v>
      </c>
      <c r="D71" s="6">
        <v>1300</v>
      </c>
      <c r="E71" s="6">
        <v>2100</v>
      </c>
      <c r="F71" s="7">
        <f t="shared" si="2"/>
        <v>4400</v>
      </c>
      <c r="G71" s="8">
        <f t="shared" si="3"/>
        <v>4400</v>
      </c>
    </row>
    <row r="72" spans="1:7">
      <c r="A72" s="5" t="s">
        <v>103</v>
      </c>
      <c r="B72" s="9" t="s">
        <v>104</v>
      </c>
      <c r="C72" s="6">
        <v>3000</v>
      </c>
      <c r="D72" s="6">
        <v>0</v>
      </c>
      <c r="E72" s="6">
        <v>2000</v>
      </c>
      <c r="F72" s="7">
        <f t="shared" si="2"/>
        <v>5000</v>
      </c>
      <c r="G72" s="8">
        <f t="shared" si="3"/>
        <v>5000</v>
      </c>
    </row>
    <row r="73" spans="1:7">
      <c r="A73" s="5" t="s">
        <v>105</v>
      </c>
      <c r="B73" s="5" t="s">
        <v>106</v>
      </c>
      <c r="C73" s="6">
        <v>151803.24</v>
      </c>
      <c r="D73" s="6">
        <v>91499.67</v>
      </c>
      <c r="E73" s="6">
        <v>139583.78</v>
      </c>
      <c r="F73" s="7">
        <f t="shared" si="2"/>
        <v>382886.68999999994</v>
      </c>
      <c r="G73" s="8">
        <f t="shared" si="3"/>
        <v>382886.68999999994</v>
      </c>
    </row>
    <row r="74" spans="1:7">
      <c r="A74" s="5" t="s">
        <v>107</v>
      </c>
      <c r="B74" s="5" t="s">
        <v>108</v>
      </c>
      <c r="C74" s="6">
        <v>0</v>
      </c>
      <c r="D74" s="6">
        <v>5420.89</v>
      </c>
      <c r="E74" s="6">
        <v>0</v>
      </c>
      <c r="F74" s="7">
        <f t="shared" si="2"/>
        <v>5420.89</v>
      </c>
      <c r="G74" s="8">
        <f t="shared" si="3"/>
        <v>5420.89</v>
      </c>
    </row>
    <row r="75" spans="1:7">
      <c r="A75" s="5" t="s">
        <v>109</v>
      </c>
      <c r="B75" s="5" t="s">
        <v>110</v>
      </c>
      <c r="C75" s="6">
        <v>7074.2</v>
      </c>
      <c r="D75" s="6">
        <v>265819.92</v>
      </c>
      <c r="E75" s="6">
        <v>54085.72</v>
      </c>
      <c r="F75" s="7">
        <f t="shared" si="2"/>
        <v>326979.83999999997</v>
      </c>
      <c r="G75" s="8">
        <f t="shared" si="3"/>
        <v>326979.83999999997</v>
      </c>
    </row>
    <row r="76" spans="1:7">
      <c r="A76" s="5" t="s">
        <v>111</v>
      </c>
      <c r="B76" s="5" t="s">
        <v>112</v>
      </c>
      <c r="C76" s="6">
        <v>48067</v>
      </c>
      <c r="D76" s="6">
        <v>48067</v>
      </c>
      <c r="E76" s="6">
        <v>75598.23</v>
      </c>
      <c r="F76" s="7">
        <f t="shared" si="2"/>
        <v>171732.22999999998</v>
      </c>
      <c r="G76" s="8">
        <f t="shared" si="3"/>
        <v>171732.22999999998</v>
      </c>
    </row>
    <row r="77" spans="1:7">
      <c r="A77" s="10"/>
      <c r="B77" s="11" t="s">
        <v>113</v>
      </c>
      <c r="C77" s="12">
        <f>SUM(C3:C76)</f>
        <v>2082879.04</v>
      </c>
      <c r="D77" s="12">
        <f>SUM(D3:D76)</f>
        <v>2903200.57</v>
      </c>
      <c r="E77" s="12">
        <f>SUM(E3:E76)</f>
        <v>3450498.7399999998</v>
      </c>
      <c r="F77" s="12">
        <f>SUM(F3:F76)</f>
        <v>8436578.3499999996</v>
      </c>
      <c r="G77" s="13">
        <f>SUM(G3:G76)</f>
        <v>8436578.3499999996</v>
      </c>
    </row>
    <row r="78" spans="1:7">
      <c r="A78" s="14"/>
      <c r="B78" s="14"/>
      <c r="C78" s="15"/>
      <c r="D78" s="15"/>
      <c r="E78" s="15"/>
      <c r="F78" s="14"/>
      <c r="G78" s="14"/>
    </row>
    <row r="79" spans="1:7">
      <c r="A79" s="16"/>
      <c r="B79" s="16" t="s">
        <v>114</v>
      </c>
      <c r="C79" s="17">
        <v>81552.31</v>
      </c>
      <c r="D79" s="17">
        <v>83968.28</v>
      </c>
      <c r="E79" s="17">
        <v>85272.48</v>
      </c>
      <c r="F79" s="18">
        <f>C79+D79+E79</f>
        <v>250793.07</v>
      </c>
      <c r="G79" s="18">
        <f>C79+D79+E79</f>
        <v>250793.07</v>
      </c>
    </row>
    <row r="80" spans="1:7">
      <c r="A80" s="14"/>
      <c r="B80" s="14"/>
      <c r="C80" s="15"/>
      <c r="D80" s="15"/>
      <c r="E80" s="15"/>
      <c r="F80" s="14"/>
      <c r="G80" s="14"/>
    </row>
    <row r="81" spans="1:7">
      <c r="A81" s="14"/>
      <c r="B81" s="14"/>
      <c r="C81" s="15"/>
      <c r="D81" s="15"/>
      <c r="E81" s="15"/>
      <c r="F81" s="14"/>
      <c r="G81" s="14"/>
    </row>
    <row r="82" spans="1:7">
      <c r="A82" s="19" t="s">
        <v>115</v>
      </c>
      <c r="B82" s="19"/>
      <c r="C82" s="20">
        <f>C77+C79</f>
        <v>2164431.35</v>
      </c>
      <c r="D82" s="20">
        <f>D77+D79</f>
        <v>2987168.8499999996</v>
      </c>
      <c r="E82" s="20">
        <f>E77+E79</f>
        <v>3535771.2199999997</v>
      </c>
      <c r="F82" s="20">
        <f>F77+F79</f>
        <v>8687371.4199999999</v>
      </c>
      <c r="G82" s="20">
        <f>G77+G79</f>
        <v>8687371.4199999999</v>
      </c>
    </row>
    <row r="83" spans="1:7">
      <c r="A83" s="14"/>
      <c r="B83" s="14"/>
      <c r="C83" s="15"/>
      <c r="D83" s="15"/>
      <c r="E83" s="15"/>
      <c r="F83" s="14"/>
      <c r="G83" s="14"/>
    </row>
    <row r="84" spans="1:7">
      <c r="A84" s="21"/>
      <c r="B84" s="21"/>
      <c r="C84" s="22"/>
      <c r="D84" s="22"/>
      <c r="E84" s="15"/>
      <c r="F84" s="14"/>
      <c r="G84" s="15"/>
    </row>
    <row r="85" spans="1:7">
      <c r="A85" s="14"/>
      <c r="B85" s="14"/>
      <c r="C85" s="15"/>
      <c r="D85" s="15"/>
      <c r="E85" s="15"/>
      <c r="F85" s="14"/>
      <c r="G85" s="14"/>
    </row>
    <row r="86" spans="1:7">
      <c r="A86" s="23" t="s">
        <v>116</v>
      </c>
      <c r="B86" s="14"/>
      <c r="C86" s="15"/>
      <c r="D86" s="15"/>
      <c r="E86" s="15"/>
      <c r="F86" s="14"/>
      <c r="G86" s="14"/>
    </row>
    <row r="87" spans="1:7">
      <c r="A87" s="14"/>
      <c r="B87" s="14"/>
      <c r="C87" s="15"/>
      <c r="D87" s="15"/>
      <c r="E87" s="15"/>
      <c r="F87" s="14"/>
      <c r="G87" s="14"/>
    </row>
    <row r="88" spans="1:7">
      <c r="A88" s="29" t="s">
        <v>0</v>
      </c>
      <c r="B88" s="29" t="s">
        <v>1</v>
      </c>
      <c r="C88" s="1"/>
      <c r="D88" s="1"/>
      <c r="E88" s="1"/>
      <c r="F88" s="31" t="s">
        <v>156</v>
      </c>
      <c r="G88" s="2" t="s">
        <v>2</v>
      </c>
    </row>
    <row r="89" spans="1:7">
      <c r="A89" s="30"/>
      <c r="B89" s="30"/>
      <c r="C89" s="3" t="s">
        <v>147</v>
      </c>
      <c r="D89" s="3" t="s">
        <v>154</v>
      </c>
      <c r="E89" s="3" t="s">
        <v>155</v>
      </c>
      <c r="F89" s="32"/>
      <c r="G89" s="4">
        <v>2022</v>
      </c>
    </row>
    <row r="90" spans="1:7">
      <c r="A90" s="14" t="s">
        <v>145</v>
      </c>
      <c r="B90" s="14" t="s">
        <v>146</v>
      </c>
      <c r="C90" s="6">
        <v>14582.23</v>
      </c>
      <c r="D90" s="6">
        <v>0</v>
      </c>
      <c r="E90" s="6">
        <v>0</v>
      </c>
      <c r="F90" s="15">
        <f>C90+D90+E90</f>
        <v>14582.23</v>
      </c>
      <c r="G90" s="15">
        <f>C90+D90+E90</f>
        <v>14582.23</v>
      </c>
    </row>
    <row r="91" spans="1:7">
      <c r="A91" s="14" t="s">
        <v>117</v>
      </c>
      <c r="B91" s="14" t="s">
        <v>118</v>
      </c>
      <c r="C91" s="6">
        <v>764857.6</v>
      </c>
      <c r="D91" s="6">
        <v>536987.19999999995</v>
      </c>
      <c r="E91" s="6">
        <v>198592</v>
      </c>
      <c r="F91" s="15">
        <f t="shared" ref="F91:F104" si="4">C91+D91+E91</f>
        <v>1500436.7999999998</v>
      </c>
      <c r="G91" s="15">
        <f t="shared" ref="G91:G104" si="5">C91+D91+E91</f>
        <v>1500436.7999999998</v>
      </c>
    </row>
    <row r="92" spans="1:7">
      <c r="A92" s="14" t="s">
        <v>171</v>
      </c>
      <c r="B92" s="14" t="s">
        <v>172</v>
      </c>
      <c r="C92" s="6">
        <v>0</v>
      </c>
      <c r="D92" s="6">
        <v>392960.7</v>
      </c>
      <c r="E92" s="6">
        <v>0</v>
      </c>
      <c r="F92" s="15">
        <f t="shared" si="4"/>
        <v>392960.7</v>
      </c>
      <c r="G92" s="15">
        <f t="shared" si="5"/>
        <v>392960.7</v>
      </c>
    </row>
    <row r="93" spans="1:7">
      <c r="A93" s="14" t="s">
        <v>119</v>
      </c>
      <c r="B93" s="14" t="s">
        <v>120</v>
      </c>
      <c r="C93" s="6">
        <v>0</v>
      </c>
      <c r="D93" s="6">
        <v>9280</v>
      </c>
      <c r="E93" s="6">
        <v>0</v>
      </c>
      <c r="F93" s="15">
        <f t="shared" si="4"/>
        <v>9280</v>
      </c>
      <c r="G93" s="15">
        <f t="shared" si="5"/>
        <v>9280</v>
      </c>
    </row>
    <row r="94" spans="1:7">
      <c r="A94" s="14" t="s">
        <v>121</v>
      </c>
      <c r="B94" s="14" t="s">
        <v>122</v>
      </c>
      <c r="C94" s="6">
        <v>0</v>
      </c>
      <c r="D94" s="6">
        <v>0</v>
      </c>
      <c r="E94" s="6">
        <v>3671.44</v>
      </c>
      <c r="F94" s="15">
        <f t="shared" si="4"/>
        <v>3671.44</v>
      </c>
      <c r="G94" s="15">
        <f t="shared" si="5"/>
        <v>3671.44</v>
      </c>
    </row>
    <row r="95" spans="1:7">
      <c r="A95" s="14" t="s">
        <v>148</v>
      </c>
      <c r="B95" s="14" t="s">
        <v>149</v>
      </c>
      <c r="C95" s="6">
        <v>3262.5</v>
      </c>
      <c r="D95" s="6">
        <v>0</v>
      </c>
      <c r="E95" s="6">
        <v>0</v>
      </c>
      <c r="F95" s="15">
        <f t="shared" si="4"/>
        <v>3262.5</v>
      </c>
      <c r="G95" s="15">
        <f t="shared" si="5"/>
        <v>3262.5</v>
      </c>
    </row>
    <row r="96" spans="1:7">
      <c r="A96" s="24" t="s">
        <v>123</v>
      </c>
      <c r="B96" s="14" t="s">
        <v>124</v>
      </c>
      <c r="C96" s="6">
        <v>25695.599999999999</v>
      </c>
      <c r="D96" s="6">
        <v>0</v>
      </c>
      <c r="E96" s="6">
        <v>23930.99</v>
      </c>
      <c r="F96" s="15">
        <f t="shared" si="4"/>
        <v>49626.59</v>
      </c>
      <c r="G96" s="15">
        <f t="shared" si="5"/>
        <v>49626.59</v>
      </c>
    </row>
    <row r="97" spans="1:7">
      <c r="A97" s="24" t="s">
        <v>185</v>
      </c>
      <c r="B97" s="14" t="s">
        <v>186</v>
      </c>
      <c r="C97" s="6">
        <v>0</v>
      </c>
      <c r="D97" s="6">
        <v>0</v>
      </c>
      <c r="E97" s="6">
        <v>45894.239999999998</v>
      </c>
      <c r="F97" s="15">
        <f t="shared" si="4"/>
        <v>45894.239999999998</v>
      </c>
      <c r="G97" s="15">
        <f t="shared" si="5"/>
        <v>45894.239999999998</v>
      </c>
    </row>
    <row r="98" spans="1:7">
      <c r="A98" s="24" t="s">
        <v>125</v>
      </c>
      <c r="B98" s="14" t="s">
        <v>126</v>
      </c>
      <c r="C98" s="6">
        <v>0</v>
      </c>
      <c r="D98" s="6">
        <v>0</v>
      </c>
      <c r="E98" s="6">
        <v>2628</v>
      </c>
      <c r="F98" s="15">
        <f t="shared" si="4"/>
        <v>2628</v>
      </c>
      <c r="G98" s="15">
        <f t="shared" si="5"/>
        <v>2628</v>
      </c>
    </row>
    <row r="99" spans="1:7">
      <c r="A99" s="24" t="s">
        <v>127</v>
      </c>
      <c r="B99" s="14" t="s">
        <v>128</v>
      </c>
      <c r="C99" s="6">
        <v>34700.31</v>
      </c>
      <c r="D99" s="6">
        <v>0</v>
      </c>
      <c r="E99" s="6">
        <v>140380.25</v>
      </c>
      <c r="F99" s="15">
        <f t="shared" si="4"/>
        <v>175080.56</v>
      </c>
      <c r="G99" s="15">
        <f t="shared" si="5"/>
        <v>175080.56</v>
      </c>
    </row>
    <row r="100" spans="1:7">
      <c r="A100" s="24" t="s">
        <v>173</v>
      </c>
      <c r="B100" s="14" t="s">
        <v>174</v>
      </c>
      <c r="C100" s="6">
        <v>0</v>
      </c>
      <c r="D100" s="6">
        <v>40437.42</v>
      </c>
      <c r="E100" s="6">
        <v>0</v>
      </c>
      <c r="F100" s="15">
        <f t="shared" si="4"/>
        <v>40437.42</v>
      </c>
      <c r="G100" s="15">
        <f t="shared" si="5"/>
        <v>40437.42</v>
      </c>
    </row>
    <row r="101" spans="1:7">
      <c r="A101" s="24" t="s">
        <v>150</v>
      </c>
      <c r="B101" s="14" t="s">
        <v>151</v>
      </c>
      <c r="C101" s="6">
        <v>1</v>
      </c>
      <c r="D101" s="6">
        <v>0</v>
      </c>
      <c r="E101" s="6">
        <v>0</v>
      </c>
      <c r="F101" s="15">
        <f t="shared" si="4"/>
        <v>1</v>
      </c>
      <c r="G101" s="15">
        <f t="shared" si="5"/>
        <v>1</v>
      </c>
    </row>
    <row r="102" spans="1:7">
      <c r="A102" s="24" t="s">
        <v>152</v>
      </c>
      <c r="B102" s="14" t="s">
        <v>153</v>
      </c>
      <c r="C102" s="6">
        <v>1</v>
      </c>
      <c r="D102" s="6">
        <v>0</v>
      </c>
      <c r="E102" s="6">
        <v>0</v>
      </c>
      <c r="F102" s="15">
        <f t="shared" si="4"/>
        <v>1</v>
      </c>
      <c r="G102" s="15">
        <f t="shared" si="5"/>
        <v>1</v>
      </c>
    </row>
    <row r="103" spans="1:7">
      <c r="A103" s="24" t="s">
        <v>189</v>
      </c>
      <c r="B103" s="14" t="s">
        <v>190</v>
      </c>
      <c r="C103" s="6">
        <v>0</v>
      </c>
      <c r="D103" s="6">
        <v>0</v>
      </c>
      <c r="E103" s="6">
        <v>1</v>
      </c>
      <c r="F103" s="15">
        <f t="shared" si="4"/>
        <v>1</v>
      </c>
      <c r="G103" s="15">
        <f t="shared" si="5"/>
        <v>1</v>
      </c>
    </row>
    <row r="104" spans="1:7">
      <c r="A104" s="24" t="s">
        <v>188</v>
      </c>
      <c r="B104" s="14" t="s">
        <v>187</v>
      </c>
      <c r="C104" s="6">
        <v>0</v>
      </c>
      <c r="D104" s="6">
        <v>0</v>
      </c>
      <c r="E104" s="6">
        <v>1</v>
      </c>
      <c r="F104" s="15">
        <f t="shared" si="4"/>
        <v>1</v>
      </c>
      <c r="G104" s="15">
        <f t="shared" si="5"/>
        <v>1</v>
      </c>
    </row>
    <row r="105" spans="1:7">
      <c r="A105" s="14"/>
      <c r="B105" s="25" t="s">
        <v>129</v>
      </c>
      <c r="C105" s="26">
        <f>SUM(C90:C104)</f>
        <v>843100.24</v>
      </c>
      <c r="D105" s="26">
        <f>SUM(D91:D100)</f>
        <v>979665.32</v>
      </c>
      <c r="E105" s="26">
        <f>SUM(E91:E104)</f>
        <v>415098.92</v>
      </c>
      <c r="F105" s="26">
        <f>SUM(F90:F104)</f>
        <v>2237864.4799999995</v>
      </c>
      <c r="G105" s="26">
        <f>SUM(G90:G104)</f>
        <v>2237864.4799999995</v>
      </c>
    </row>
    <row r="106" spans="1:7">
      <c r="A106" s="14"/>
      <c r="B106" s="14"/>
      <c r="C106" s="15"/>
      <c r="D106" s="15"/>
      <c r="E106" s="15"/>
      <c r="F106" s="14"/>
      <c r="G106" s="14"/>
    </row>
    <row r="107" spans="1:7">
      <c r="A107" s="14"/>
      <c r="B107" s="14"/>
      <c r="C107" s="15"/>
      <c r="D107" s="15"/>
      <c r="E107" s="15"/>
      <c r="F107" s="14"/>
      <c r="G107" s="14"/>
    </row>
    <row r="108" spans="1:7">
      <c r="A108" s="14"/>
      <c r="B108" s="27" t="s">
        <v>130</v>
      </c>
      <c r="C108" s="28">
        <f>C82+C105</f>
        <v>3007531.59</v>
      </c>
      <c r="D108" s="28">
        <f>D82+D105</f>
        <v>3966834.1699999995</v>
      </c>
      <c r="E108" s="28">
        <f>E82+E105</f>
        <v>3950870.1399999997</v>
      </c>
      <c r="F108" s="28">
        <f>F82+F105</f>
        <v>10925235.899999999</v>
      </c>
      <c r="G108" s="28">
        <f>G82+G105</f>
        <v>10925235.899999999</v>
      </c>
    </row>
  </sheetData>
  <mergeCells count="6">
    <mergeCell ref="A1:A2"/>
    <mergeCell ref="B1:B2"/>
    <mergeCell ref="F1:F2"/>
    <mergeCell ref="A88:A89"/>
    <mergeCell ref="B88:B89"/>
    <mergeCell ref="F88:F89"/>
  </mergeCells>
  <printOptions horizontalCentered="1"/>
  <pageMargins left="0" right="0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Delfino Diaz</dc:creator>
  <cp:lastModifiedBy>Delfino Diaz</cp:lastModifiedBy>
  <cp:lastPrinted>2022-10-06T17:03:06Z</cp:lastPrinted>
  <dcterms:created xsi:type="dcterms:W3CDTF">2022-09-13T18:47:34Z</dcterms:created>
  <dcterms:modified xsi:type="dcterms:W3CDTF">2022-10-06T17:03:43Z</dcterms:modified>
</cp:coreProperties>
</file>